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20" windowWidth="9720" windowHeight="7320"/>
  </bookViews>
  <sheets>
    <sheet name="Лист1" sheetId="1" r:id="rId1"/>
  </sheets>
  <definedNames>
    <definedName name="_xlnm.Print_Area" localSheetId="0">Лист1!$A$1:$O$44</definedName>
  </definedNames>
  <calcPr calcId="144525"/>
</workbook>
</file>

<file path=xl/calcChain.xml><?xml version="1.0" encoding="utf-8"?>
<calcChain xmlns="http://schemas.openxmlformats.org/spreadsheetml/2006/main">
  <c r="AH6" i="1" l="1"/>
  <c r="AG42" i="1"/>
  <c r="AE42" i="1"/>
  <c r="AG41" i="1"/>
  <c r="AE41" i="1"/>
  <c r="AG40" i="1"/>
  <c r="AE40" i="1"/>
  <c r="AG39" i="1"/>
  <c r="AE39" i="1"/>
  <c r="AG38" i="1"/>
  <c r="AE38" i="1"/>
  <c r="AG37" i="1"/>
  <c r="AE37" i="1"/>
  <c r="AG36" i="1"/>
  <c r="AE36" i="1"/>
  <c r="AG34" i="1"/>
  <c r="AE34" i="1"/>
  <c r="AG33" i="1"/>
  <c r="AE33" i="1"/>
  <c r="AG32" i="1"/>
  <c r="AE32" i="1"/>
  <c r="AG31" i="1"/>
  <c r="AE31" i="1"/>
  <c r="AG30" i="1"/>
  <c r="AE30" i="1"/>
  <c r="AG29" i="1"/>
  <c r="AE29" i="1"/>
  <c r="AG28" i="1"/>
  <c r="AE28" i="1"/>
  <c r="AG27" i="1"/>
  <c r="AE27" i="1"/>
  <c r="AG26" i="1"/>
  <c r="AE26" i="1"/>
  <c r="AG24" i="1"/>
  <c r="AE24" i="1"/>
  <c r="AG23" i="1"/>
  <c r="AE23" i="1"/>
  <c r="AG22" i="1"/>
  <c r="AE22" i="1"/>
  <c r="AG21" i="1"/>
  <c r="AE21" i="1"/>
  <c r="AG20" i="1"/>
  <c r="AE20" i="1"/>
  <c r="AG19" i="1"/>
  <c r="AE19" i="1"/>
  <c r="AG18" i="1"/>
  <c r="AE18" i="1"/>
  <c r="AG17" i="1"/>
  <c r="AE17" i="1"/>
  <c r="AG16" i="1"/>
  <c r="AE16" i="1"/>
  <c r="AG15" i="1"/>
  <c r="AE15" i="1"/>
  <c r="AG14" i="1"/>
  <c r="AE14" i="1"/>
  <c r="AG13" i="1"/>
  <c r="AE13" i="1"/>
  <c r="AG12" i="1"/>
  <c r="AE12" i="1"/>
  <c r="AG11" i="1"/>
  <c r="AE11" i="1"/>
  <c r="AG9" i="1"/>
  <c r="AE9" i="1"/>
  <c r="AG7" i="1"/>
  <c r="AE7" i="1"/>
  <c r="AG6" i="1"/>
  <c r="AE6" i="1"/>
</calcChain>
</file>

<file path=xl/sharedStrings.xml><?xml version="1.0" encoding="utf-8"?>
<sst xmlns="http://schemas.openxmlformats.org/spreadsheetml/2006/main" count="123" uniqueCount="40">
  <si>
    <t xml:space="preserve"> </t>
  </si>
  <si>
    <t>Consumer disbursements - total</t>
  </si>
  <si>
    <t xml:space="preserve"> On nutrition</t>
  </si>
  <si>
    <t xml:space="preserve">     o/w:</t>
  </si>
  <si>
    <t xml:space="preserve">  disbursements on products for home nutrition</t>
  </si>
  <si>
    <t xml:space="preserve">      bread &amp; bakery products</t>
  </si>
  <si>
    <t xml:space="preserve">      potatoes</t>
  </si>
  <si>
    <t xml:space="preserve">      vegetables &amp; melons</t>
  </si>
  <si>
    <t xml:space="preserve">      fruits &amp; berries</t>
  </si>
  <si>
    <t xml:space="preserve">      fish &amp; fish products</t>
  </si>
  <si>
    <t xml:space="preserve">      milk &amp; milk products</t>
  </si>
  <si>
    <t xml:space="preserve">      sugar &amp; confectionery</t>
  </si>
  <si>
    <t xml:space="preserve">      eggs</t>
  </si>
  <si>
    <t xml:space="preserve">      vegetable oil</t>
  </si>
  <si>
    <t xml:space="preserve">      tea, coffee, soft drinks</t>
  </si>
  <si>
    <t xml:space="preserve">  catering</t>
  </si>
  <si>
    <t>Disbursements on alcoholic drinks purchase</t>
  </si>
  <si>
    <t>Disbursements on nonfoods purchase</t>
  </si>
  <si>
    <t xml:space="preserve">      clothes, shoes, underwear, fabrics</t>
  </si>
  <si>
    <t xml:space="preserve">      construction materials</t>
  </si>
  <si>
    <t xml:space="preserve">      fuel</t>
  </si>
  <si>
    <t xml:space="preserve">      goods and accessories on housekeeping, furniture</t>
  </si>
  <si>
    <t xml:space="preserve">      medicines</t>
  </si>
  <si>
    <t xml:space="preserve">      medical goods and items of personal hygiene</t>
  </si>
  <si>
    <t xml:space="preserve">      smokables</t>
  </si>
  <si>
    <t xml:space="preserve">      fancy  &amp; other goods </t>
  </si>
  <si>
    <t>Disbursements on payment for services</t>
  </si>
  <si>
    <t xml:space="preserve">       personal services</t>
  </si>
  <si>
    <t xml:space="preserve">       public facilities</t>
  </si>
  <si>
    <t xml:space="preserve">       services of  institution of culture</t>
  </si>
  <si>
    <t xml:space="preserve">       communication services</t>
  </si>
  <si>
    <t xml:space="preserve">       services of passenger traffic</t>
  </si>
  <si>
    <t xml:space="preserve">       education service</t>
  </si>
  <si>
    <t xml:space="preserve">       other services</t>
  </si>
  <si>
    <t xml:space="preserve">Per one member of household </t>
  </si>
  <si>
    <t>in month (in somoni)</t>
  </si>
  <si>
    <t>in % to total</t>
  </si>
  <si>
    <t xml:space="preserve">      meat &amp; meat products</t>
  </si>
  <si>
    <t>in month</t>
  </si>
  <si>
    <t>Structure of consumer disbursements of households, 1998-2022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</si>
</sst>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2" formatCode="0.0"/>
  </numFmts>
  <fonts count="6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</font>
    <font>
      <sz val="10"/>
      <name val="TimesTojik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/>
    <xf numFmtId="0" fontId="1" fillId="0" borderId="0" xfId="0" applyFont="1" applyBorder="1" applyAlignment="1">
      <alignment horizontal="right" wrapText="1"/>
    </xf>
    <xf numFmtId="0" fontId="1" fillId="0" borderId="4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2" fontId="1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2" fontId="1" fillId="0" borderId="4" xfId="0" applyNumberFormat="1" applyFont="1" applyBorder="1" applyAlignment="1">
      <alignment horizontal="right" wrapText="1"/>
    </xf>
    <xf numFmtId="192" fontId="1" fillId="0" borderId="0" xfId="0" applyNumberFormat="1" applyFont="1" applyBorder="1" applyAlignment="1">
      <alignment horizontal="right" wrapText="1"/>
    </xf>
    <xf numFmtId="192" fontId="1" fillId="0" borderId="4" xfId="0" applyNumberFormat="1" applyFont="1" applyBorder="1" applyAlignment="1">
      <alignment horizontal="right" wrapText="1"/>
    </xf>
    <xf numFmtId="0" fontId="1" fillId="0" borderId="4" xfId="0" applyFont="1" applyBorder="1"/>
    <xf numFmtId="0" fontId="1" fillId="0" borderId="5" xfId="0" applyFont="1" applyBorder="1"/>
    <xf numFmtId="192" fontId="1" fillId="0" borderId="0" xfId="0" applyNumberFormat="1" applyFont="1"/>
    <xf numFmtId="192" fontId="1" fillId="0" borderId="4" xfId="0" applyNumberFormat="1" applyFont="1" applyBorder="1"/>
    <xf numFmtId="2" fontId="1" fillId="0" borderId="0" xfId="0" applyNumberFormat="1" applyFont="1"/>
    <xf numFmtId="0" fontId="1" fillId="0" borderId="0" xfId="0" applyFont="1" applyFill="1"/>
    <xf numFmtId="0" fontId="1" fillId="0" borderId="6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/>
    </xf>
    <xf numFmtId="0" fontId="1" fillId="0" borderId="2" xfId="0" applyFont="1" applyBorder="1" applyAlignment="1">
      <alignment horizontal="right" vertical="top" wrapText="1"/>
    </xf>
    <xf numFmtId="192" fontId="1" fillId="0" borderId="6" xfId="0" applyNumberFormat="1" applyFont="1" applyBorder="1"/>
    <xf numFmtId="192" fontId="1" fillId="0" borderId="1" xfId="0" applyNumberFormat="1" applyFont="1" applyBorder="1"/>
    <xf numFmtId="0" fontId="1" fillId="0" borderId="1" xfId="0" applyFont="1" applyBorder="1"/>
    <xf numFmtId="192" fontId="1" fillId="2" borderId="6" xfId="0" applyNumberFormat="1" applyFont="1" applyFill="1" applyBorder="1"/>
    <xf numFmtId="192" fontId="1" fillId="0" borderId="7" xfId="0" applyNumberFormat="1" applyFont="1" applyBorder="1"/>
    <xf numFmtId="192" fontId="1" fillId="0" borderId="2" xfId="0" applyNumberFormat="1" applyFont="1" applyBorder="1"/>
    <xf numFmtId="192" fontId="1" fillId="0" borderId="8" xfId="0" applyNumberFormat="1" applyFont="1" applyBorder="1"/>
    <xf numFmtId="192" fontId="1" fillId="0" borderId="3" xfId="0" applyNumberFormat="1" applyFont="1" applyBorder="1"/>
    <xf numFmtId="0" fontId="1" fillId="0" borderId="8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/>
    <xf numFmtId="0" fontId="1" fillId="0" borderId="11" xfId="0" applyFont="1" applyBorder="1"/>
    <xf numFmtId="192" fontId="1" fillId="0" borderId="3" xfId="1" applyNumberFormat="1" applyFont="1" applyBorder="1"/>
    <xf numFmtId="0" fontId="5" fillId="0" borderId="6" xfId="0" applyFont="1" applyBorder="1"/>
    <xf numFmtId="0" fontId="5" fillId="0" borderId="1" xfId="0" applyFont="1" applyBorder="1"/>
    <xf numFmtId="192" fontId="1" fillId="0" borderId="1" xfId="1" applyNumberFormat="1" applyFont="1" applyBorder="1"/>
    <xf numFmtId="192" fontId="5" fillId="0" borderId="1" xfId="0" applyNumberFormat="1" applyFont="1" applyBorder="1"/>
    <xf numFmtId="2" fontId="5" fillId="0" borderId="6" xfId="0" applyNumberFormat="1" applyFont="1" applyBorder="1"/>
    <xf numFmtId="2" fontId="1" fillId="0" borderId="0" xfId="0" applyNumberFormat="1" applyFont="1" applyBorder="1"/>
    <xf numFmtId="2" fontId="1" fillId="0" borderId="1" xfId="1" applyNumberFormat="1" applyFont="1" applyBorder="1"/>
    <xf numFmtId="192" fontId="1" fillId="0" borderId="2" xfId="1" applyNumberFormat="1" applyFont="1" applyBorder="1"/>
    <xf numFmtId="0" fontId="5" fillId="0" borderId="7" xfId="0" applyFont="1" applyBorder="1"/>
    <xf numFmtId="0" fontId="5" fillId="0" borderId="2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"/>
  <sheetViews>
    <sheetView tabSelected="1" workbookViewId="0">
      <pane xSplit="1" topLeftCell="AL1" activePane="topRight" state="frozen"/>
      <selection pane="topRight"/>
    </sheetView>
  </sheetViews>
  <sheetFormatPr defaultColWidth="8.5546875" defaultRowHeight="12.9" customHeight="1" x14ac:dyDescent="0.25"/>
  <cols>
    <col min="1" max="1" width="51" style="1" customWidth="1"/>
    <col min="2" max="2" width="23.5546875" style="1" customWidth="1"/>
    <col min="3" max="3" width="10.33203125" style="1" customWidth="1"/>
    <col min="4" max="4" width="23.5546875" style="1" customWidth="1"/>
    <col min="5" max="5" width="10.33203125" style="1" customWidth="1"/>
    <col min="6" max="6" width="23.5546875" style="1" customWidth="1"/>
    <col min="7" max="7" width="10.33203125" style="1" customWidth="1"/>
    <col min="8" max="8" width="23.5546875" style="1" customWidth="1"/>
    <col min="9" max="9" width="10.33203125" style="1" customWidth="1"/>
    <col min="10" max="10" width="23.5546875" style="1" customWidth="1"/>
    <col min="11" max="11" width="10.33203125" style="1" customWidth="1"/>
    <col min="12" max="12" width="23.5546875" style="1" customWidth="1"/>
    <col min="13" max="13" width="10.33203125" style="1" customWidth="1"/>
    <col min="14" max="14" width="23.5546875" style="1" customWidth="1"/>
    <col min="15" max="16" width="10.33203125" style="1" customWidth="1"/>
    <col min="17" max="17" width="23.5546875" style="1" customWidth="1"/>
    <col min="18" max="18" width="10.33203125" style="1" customWidth="1"/>
    <col min="19" max="19" width="23.5546875" style="1" customWidth="1"/>
    <col min="20" max="20" width="10.33203125" style="1" customWidth="1"/>
    <col min="21" max="21" width="23.5546875" style="1" customWidth="1"/>
    <col min="22" max="22" width="10.33203125" style="1" customWidth="1"/>
    <col min="23" max="23" width="23.5546875" style="1" customWidth="1"/>
    <col min="24" max="24" width="10.33203125" style="1" customWidth="1"/>
    <col min="25" max="25" width="19.6640625" style="1" customWidth="1"/>
    <col min="26" max="36" width="8.5546875" style="1"/>
    <col min="37" max="37" width="10.6640625" style="1" customWidth="1"/>
    <col min="38" max="38" width="8.5546875" style="1"/>
    <col min="39" max="39" width="9.44140625" style="1" customWidth="1"/>
    <col min="40" max="40" width="8.5546875" style="1"/>
    <col min="41" max="41" width="9.44140625" style="1" customWidth="1"/>
    <col min="42" max="42" width="8.5546875" style="1"/>
    <col min="43" max="43" width="9.44140625" style="1" customWidth="1"/>
    <col min="44" max="44" width="8.5546875" style="1"/>
    <col min="45" max="45" width="9.44140625" style="1" customWidth="1"/>
    <col min="46" max="46" width="8.5546875" style="1"/>
    <col min="47" max="47" width="9.44140625" style="1" customWidth="1"/>
    <col min="48" max="48" width="8.5546875" style="1"/>
    <col min="49" max="49" width="9.44140625" style="1" customWidth="1"/>
    <col min="50" max="16384" width="8.5546875" style="1"/>
  </cols>
  <sheetData>
    <row r="1" spans="1:53" ht="12.9" customHeight="1" x14ac:dyDescent="0.25">
      <c r="A1" s="7" t="s">
        <v>39</v>
      </c>
    </row>
    <row r="3" spans="1:53" ht="12.75" customHeight="1" x14ac:dyDescent="0.25">
      <c r="A3" s="4"/>
      <c r="B3" s="45">
        <v>1998</v>
      </c>
      <c r="C3" s="42"/>
      <c r="D3" s="42">
        <v>1999</v>
      </c>
      <c r="E3" s="42"/>
      <c r="F3" s="42">
        <v>2000</v>
      </c>
      <c r="G3" s="42"/>
      <c r="H3" s="42">
        <v>2001</v>
      </c>
      <c r="I3" s="42"/>
      <c r="J3" s="42">
        <v>2002</v>
      </c>
      <c r="K3" s="42"/>
      <c r="L3" s="42">
        <v>2003</v>
      </c>
      <c r="M3" s="42"/>
      <c r="N3" s="42">
        <v>2004</v>
      </c>
      <c r="O3" s="42"/>
      <c r="Q3" s="42">
        <v>2005</v>
      </c>
      <c r="R3" s="42"/>
      <c r="S3" s="42">
        <v>2006</v>
      </c>
      <c r="T3" s="42"/>
      <c r="U3" s="42">
        <v>2007</v>
      </c>
      <c r="V3" s="42"/>
      <c r="W3" s="42">
        <v>2008</v>
      </c>
      <c r="X3" s="42"/>
      <c r="Y3" s="42">
        <v>2009</v>
      </c>
      <c r="Z3" s="42"/>
      <c r="AA3" s="41">
        <v>2010</v>
      </c>
      <c r="AB3" s="41"/>
      <c r="AC3" s="19"/>
      <c r="AD3" s="44">
        <v>2011</v>
      </c>
      <c r="AE3" s="43"/>
      <c r="AF3" s="41">
        <v>2012</v>
      </c>
      <c r="AG3" s="41"/>
      <c r="AH3" s="41">
        <v>2013</v>
      </c>
      <c r="AI3" s="41"/>
      <c r="AJ3" s="41">
        <v>2014</v>
      </c>
      <c r="AK3" s="41"/>
      <c r="AL3" s="41">
        <v>2015</v>
      </c>
      <c r="AM3" s="41"/>
      <c r="AN3" s="41">
        <v>2016</v>
      </c>
      <c r="AO3" s="41"/>
      <c r="AP3" s="41">
        <v>2017</v>
      </c>
      <c r="AQ3" s="41"/>
      <c r="AR3" s="41">
        <v>2018</v>
      </c>
      <c r="AS3" s="43"/>
      <c r="AT3" s="41">
        <v>2019</v>
      </c>
      <c r="AU3" s="43"/>
      <c r="AV3" s="19">
        <v>2020</v>
      </c>
      <c r="AW3" s="46"/>
      <c r="AX3" s="19">
        <v>2021</v>
      </c>
      <c r="AY3" s="46"/>
      <c r="AZ3" s="19">
        <v>2022</v>
      </c>
      <c r="BA3" s="46"/>
    </row>
    <row r="4" spans="1:53" ht="12.75" customHeight="1" x14ac:dyDescent="0.25">
      <c r="A4" s="5"/>
      <c r="B4" s="10" t="s">
        <v>34</v>
      </c>
      <c r="C4" s="10" t="s">
        <v>36</v>
      </c>
      <c r="D4" s="10" t="s">
        <v>34</v>
      </c>
      <c r="E4" s="10" t="s">
        <v>36</v>
      </c>
      <c r="F4" s="10" t="s">
        <v>34</v>
      </c>
      <c r="G4" s="10" t="s">
        <v>36</v>
      </c>
      <c r="H4" s="10" t="s">
        <v>34</v>
      </c>
      <c r="I4" s="10" t="s">
        <v>36</v>
      </c>
      <c r="J4" s="10" t="s">
        <v>34</v>
      </c>
      <c r="K4" s="10" t="s">
        <v>36</v>
      </c>
      <c r="L4" s="10" t="s">
        <v>34</v>
      </c>
      <c r="M4" s="10" t="s">
        <v>36</v>
      </c>
      <c r="N4" s="10" t="s">
        <v>34</v>
      </c>
      <c r="O4" s="10" t="s">
        <v>36</v>
      </c>
      <c r="P4" s="10" t="s">
        <v>36</v>
      </c>
      <c r="Q4" s="10" t="s">
        <v>34</v>
      </c>
      <c r="R4" s="10" t="s">
        <v>36</v>
      </c>
      <c r="S4" s="10" t="s">
        <v>34</v>
      </c>
      <c r="T4" s="10" t="s">
        <v>36</v>
      </c>
      <c r="U4" s="10" t="s">
        <v>34</v>
      </c>
      <c r="V4" s="10" t="s">
        <v>36</v>
      </c>
      <c r="W4" s="10" t="s">
        <v>34</v>
      </c>
      <c r="X4" s="10" t="s">
        <v>36</v>
      </c>
      <c r="Y4" s="10" t="s">
        <v>34</v>
      </c>
      <c r="Z4" s="10" t="s">
        <v>36</v>
      </c>
      <c r="AA4" s="10" t="s">
        <v>36</v>
      </c>
      <c r="AB4" s="10" t="s">
        <v>34</v>
      </c>
      <c r="AC4" s="10" t="s">
        <v>36</v>
      </c>
      <c r="AD4" s="24" t="s">
        <v>34</v>
      </c>
      <c r="AE4" s="25" t="s">
        <v>36</v>
      </c>
      <c r="AF4" s="10" t="s">
        <v>34</v>
      </c>
      <c r="AG4" s="10" t="s">
        <v>36</v>
      </c>
      <c r="AH4" s="10" t="s">
        <v>34</v>
      </c>
      <c r="AI4" s="10" t="s">
        <v>36</v>
      </c>
      <c r="AJ4" s="10" t="s">
        <v>34</v>
      </c>
      <c r="AK4" s="10" t="s">
        <v>36</v>
      </c>
      <c r="AL4" s="10" t="s">
        <v>34</v>
      </c>
      <c r="AM4" s="10" t="s">
        <v>36</v>
      </c>
      <c r="AN4" s="10" t="s">
        <v>34</v>
      </c>
      <c r="AO4" s="10" t="s">
        <v>36</v>
      </c>
      <c r="AP4" s="10" t="s">
        <v>34</v>
      </c>
      <c r="AQ4" s="10" t="s">
        <v>36</v>
      </c>
      <c r="AR4" s="10" t="s">
        <v>34</v>
      </c>
      <c r="AS4" s="25" t="s">
        <v>36</v>
      </c>
      <c r="AT4" s="10" t="s">
        <v>34</v>
      </c>
      <c r="AU4" s="25" t="s">
        <v>36</v>
      </c>
      <c r="AV4" s="10" t="s">
        <v>34</v>
      </c>
      <c r="AW4" s="25" t="s">
        <v>36</v>
      </c>
      <c r="AX4" s="10" t="s">
        <v>34</v>
      </c>
      <c r="AY4" s="25" t="s">
        <v>36</v>
      </c>
      <c r="AZ4" s="10" t="s">
        <v>34</v>
      </c>
      <c r="BA4" s="25" t="s">
        <v>36</v>
      </c>
    </row>
    <row r="5" spans="1:53" ht="12.9" customHeight="1" x14ac:dyDescent="0.25">
      <c r="A5" s="6"/>
      <c r="B5" s="11" t="s">
        <v>35</v>
      </c>
      <c r="C5" s="9"/>
      <c r="D5" s="11" t="s">
        <v>35</v>
      </c>
      <c r="E5" s="9"/>
      <c r="F5" s="11" t="s">
        <v>35</v>
      </c>
      <c r="G5" s="9"/>
      <c r="H5" s="11" t="s">
        <v>35</v>
      </c>
      <c r="I5" s="9"/>
      <c r="J5" s="11" t="s">
        <v>35</v>
      </c>
      <c r="K5" s="9"/>
      <c r="L5" s="11" t="s">
        <v>35</v>
      </c>
      <c r="M5" s="9"/>
      <c r="N5" s="11" t="s">
        <v>35</v>
      </c>
      <c r="O5" s="9"/>
      <c r="P5" s="9"/>
      <c r="Q5" s="11" t="s">
        <v>35</v>
      </c>
      <c r="R5" s="9"/>
      <c r="S5" s="11" t="s">
        <v>35</v>
      </c>
      <c r="T5" s="9"/>
      <c r="U5" s="11" t="s">
        <v>35</v>
      </c>
      <c r="V5" s="9"/>
      <c r="W5" s="11" t="s">
        <v>35</v>
      </c>
      <c r="X5" s="9"/>
      <c r="Y5" s="11" t="s">
        <v>35</v>
      </c>
      <c r="Z5" s="9"/>
      <c r="AA5" s="9"/>
      <c r="AB5" s="11" t="s">
        <v>35</v>
      </c>
      <c r="AC5" s="9"/>
      <c r="AD5" s="26" t="s">
        <v>35</v>
      </c>
      <c r="AE5" s="27"/>
      <c r="AF5" s="11" t="s">
        <v>35</v>
      </c>
      <c r="AG5" s="9"/>
      <c r="AH5" s="11" t="s">
        <v>35</v>
      </c>
      <c r="AI5" s="9"/>
      <c r="AJ5" s="11" t="s">
        <v>35</v>
      </c>
      <c r="AK5" s="9"/>
      <c r="AL5" s="11" t="s">
        <v>35</v>
      </c>
      <c r="AM5" s="9"/>
      <c r="AN5" s="11" t="s">
        <v>35</v>
      </c>
      <c r="AO5" s="9" t="s">
        <v>38</v>
      </c>
      <c r="AP5" s="11" t="s">
        <v>35</v>
      </c>
      <c r="AQ5" s="9" t="s">
        <v>38</v>
      </c>
      <c r="AR5" s="11" t="s">
        <v>35</v>
      </c>
      <c r="AS5" s="27" t="s">
        <v>38</v>
      </c>
      <c r="AT5" s="11" t="s">
        <v>35</v>
      </c>
      <c r="AU5" s="27" t="s">
        <v>38</v>
      </c>
      <c r="AV5" s="11" t="s">
        <v>35</v>
      </c>
      <c r="AW5" s="27" t="s">
        <v>38</v>
      </c>
      <c r="AX5" s="11" t="s">
        <v>35</v>
      </c>
      <c r="AY5" s="27" t="s">
        <v>38</v>
      </c>
      <c r="AZ5" s="11" t="s">
        <v>35</v>
      </c>
      <c r="BA5" s="27" t="s">
        <v>38</v>
      </c>
    </row>
    <row r="6" spans="1:53" ht="12.9" customHeight="1" x14ac:dyDescent="0.25">
      <c r="A6" s="2" t="s">
        <v>1</v>
      </c>
      <c r="B6" s="13">
        <v>6.23</v>
      </c>
      <c r="C6" s="16">
        <v>100</v>
      </c>
      <c r="D6" s="13">
        <v>11.5</v>
      </c>
      <c r="E6" s="16">
        <v>100</v>
      </c>
      <c r="F6" s="13">
        <v>16.39</v>
      </c>
      <c r="G6" s="16">
        <v>100</v>
      </c>
      <c r="H6" s="13">
        <v>22.48</v>
      </c>
      <c r="I6" s="16">
        <v>100</v>
      </c>
      <c r="J6" s="13">
        <v>27.38</v>
      </c>
      <c r="K6" s="16">
        <v>100</v>
      </c>
      <c r="L6" s="13">
        <v>31.46</v>
      </c>
      <c r="M6" s="16">
        <v>100</v>
      </c>
      <c r="N6" s="13">
        <v>39.03</v>
      </c>
      <c r="O6" s="16">
        <v>100</v>
      </c>
      <c r="P6" s="13">
        <v>48.82</v>
      </c>
      <c r="Q6" s="16">
        <v>100</v>
      </c>
      <c r="R6" s="13">
        <v>55.06</v>
      </c>
      <c r="S6" s="16">
        <v>100</v>
      </c>
      <c r="T6" s="13">
        <v>73.930000000000007</v>
      </c>
      <c r="U6" s="16">
        <v>100</v>
      </c>
      <c r="V6" s="1">
        <v>115.49</v>
      </c>
      <c r="W6" s="20">
        <v>100</v>
      </c>
      <c r="X6" s="1">
        <v>122.96</v>
      </c>
      <c r="Y6" s="20">
        <v>100</v>
      </c>
      <c r="Z6" s="1">
        <v>122.96</v>
      </c>
      <c r="AA6" s="20">
        <v>100</v>
      </c>
      <c r="AB6" s="20">
        <v>136.5</v>
      </c>
      <c r="AC6" s="20">
        <v>100</v>
      </c>
      <c r="AD6" s="28">
        <v>172.3</v>
      </c>
      <c r="AE6" s="29">
        <f>AD6/AD$6*100</f>
        <v>100</v>
      </c>
      <c r="AF6" s="34">
        <v>195.9</v>
      </c>
      <c r="AG6" s="35">
        <f>AF6/AF$6*100</f>
        <v>100</v>
      </c>
      <c r="AH6" s="36">
        <f>AH7+AH23+AH24+AH28+AH34</f>
        <v>223.13</v>
      </c>
      <c r="AI6" s="35">
        <v>100</v>
      </c>
      <c r="AJ6" s="1">
        <v>242.09</v>
      </c>
      <c r="AK6" s="1">
        <v>100</v>
      </c>
      <c r="AL6" s="36">
        <v>238</v>
      </c>
      <c r="AM6" s="39">
        <v>100</v>
      </c>
      <c r="AN6" s="36">
        <v>259.3</v>
      </c>
      <c r="AO6" s="39">
        <v>100</v>
      </c>
      <c r="AP6" s="36">
        <v>293.07</v>
      </c>
      <c r="AQ6" s="39">
        <v>100</v>
      </c>
      <c r="AR6" s="36">
        <v>318.05</v>
      </c>
      <c r="AS6" s="39">
        <v>100</v>
      </c>
      <c r="AT6" s="36">
        <v>366.38</v>
      </c>
      <c r="AU6" s="39">
        <v>100</v>
      </c>
      <c r="AV6" s="47">
        <v>631.04999999999995</v>
      </c>
      <c r="AW6" s="48">
        <v>100</v>
      </c>
      <c r="AX6" s="49">
        <v>777.64</v>
      </c>
      <c r="AY6" s="50">
        <v>100</v>
      </c>
      <c r="AZ6" s="49">
        <v>851.85</v>
      </c>
      <c r="BA6" s="50">
        <v>100</v>
      </c>
    </row>
    <row r="7" spans="1:53" ht="12.9" customHeight="1" x14ac:dyDescent="0.25">
      <c r="A7" s="2" t="s">
        <v>2</v>
      </c>
      <c r="B7" s="13">
        <v>4.9400000000000004</v>
      </c>
      <c r="C7" s="16">
        <v>79.3</v>
      </c>
      <c r="D7" s="13">
        <v>10.050000000000001</v>
      </c>
      <c r="E7" s="16">
        <v>87.4</v>
      </c>
      <c r="F7" s="13">
        <v>14.18</v>
      </c>
      <c r="G7" s="16">
        <v>86.5</v>
      </c>
      <c r="H7" s="13">
        <v>18.899999999999999</v>
      </c>
      <c r="I7" s="16">
        <v>84.1</v>
      </c>
      <c r="J7" s="13">
        <v>22.1</v>
      </c>
      <c r="K7" s="16">
        <v>80.7</v>
      </c>
      <c r="L7" s="13">
        <v>23.67</v>
      </c>
      <c r="M7" s="16">
        <v>75.2</v>
      </c>
      <c r="N7" s="13">
        <v>28.61</v>
      </c>
      <c r="O7" s="16">
        <v>73.3</v>
      </c>
      <c r="P7" s="13">
        <v>35.200000000000003</v>
      </c>
      <c r="Q7" s="16">
        <v>72.099999999999994</v>
      </c>
      <c r="R7" s="13">
        <v>31.81</v>
      </c>
      <c r="S7" s="16">
        <v>57.8</v>
      </c>
      <c r="T7" s="13">
        <v>43.15</v>
      </c>
      <c r="U7" s="16">
        <v>58.4</v>
      </c>
      <c r="V7" s="1">
        <v>67.84</v>
      </c>
      <c r="W7" s="1">
        <v>58.7</v>
      </c>
      <c r="X7" s="1">
        <v>73.94</v>
      </c>
      <c r="Y7" s="1">
        <v>58.7</v>
      </c>
      <c r="Z7" s="1">
        <v>73.94</v>
      </c>
      <c r="AA7" s="20">
        <v>60.1</v>
      </c>
      <c r="AB7" s="20">
        <v>77.7</v>
      </c>
      <c r="AC7" s="20">
        <v>56.9</v>
      </c>
      <c r="AD7" s="28">
        <v>103.8</v>
      </c>
      <c r="AE7" s="29">
        <f>AD7/AD$6*100</f>
        <v>60.243760882182244</v>
      </c>
      <c r="AF7" s="28">
        <v>112.81</v>
      </c>
      <c r="AG7" s="29">
        <f>AF7/AF$6*100</f>
        <v>57.585502807554874</v>
      </c>
      <c r="AH7" s="37">
        <v>123.34</v>
      </c>
      <c r="AI7" s="29">
        <v>57.3</v>
      </c>
      <c r="AJ7" s="1">
        <v>134.53</v>
      </c>
      <c r="AK7" s="1">
        <v>58.9</v>
      </c>
      <c r="AL7" s="37">
        <v>136.34</v>
      </c>
      <c r="AM7" s="30">
        <v>57.3</v>
      </c>
      <c r="AN7" s="37">
        <v>143.97999999999999</v>
      </c>
      <c r="AO7" s="30">
        <v>55.5</v>
      </c>
      <c r="AP7" s="37">
        <v>158.66999999999999</v>
      </c>
      <c r="AQ7" s="30">
        <v>54.1</v>
      </c>
      <c r="AR7" s="37">
        <v>166.66</v>
      </c>
      <c r="AS7" s="30">
        <v>52.4</v>
      </c>
      <c r="AT7" s="37">
        <v>197.26</v>
      </c>
      <c r="AU7" s="30">
        <v>54</v>
      </c>
      <c r="AV7" s="14">
        <v>391.45</v>
      </c>
      <c r="AW7" s="51">
        <v>62</v>
      </c>
      <c r="AX7" s="49">
        <v>380.84</v>
      </c>
      <c r="AY7" s="52">
        <v>49</v>
      </c>
      <c r="AZ7" s="49">
        <v>415.24</v>
      </c>
      <c r="BA7" s="50">
        <v>48.7</v>
      </c>
    </row>
    <row r="8" spans="1:53" ht="12.9" customHeight="1" x14ac:dyDescent="0.25">
      <c r="A8" s="12" t="s">
        <v>3</v>
      </c>
      <c r="B8" s="13"/>
      <c r="C8" s="16"/>
      <c r="D8" s="13"/>
      <c r="E8" s="16"/>
      <c r="F8" s="13"/>
      <c r="G8" s="16"/>
      <c r="H8" s="13"/>
      <c r="I8" s="16"/>
      <c r="J8" s="13"/>
      <c r="K8" s="16"/>
      <c r="L8" s="13"/>
      <c r="M8" s="16"/>
      <c r="N8" s="13"/>
      <c r="O8" s="16"/>
      <c r="P8" s="13"/>
      <c r="Q8" s="16"/>
      <c r="R8" s="13"/>
      <c r="S8" s="16"/>
      <c r="T8" s="13"/>
      <c r="U8" s="16"/>
      <c r="AA8" s="20"/>
      <c r="AB8" s="20"/>
      <c r="AC8" s="20"/>
      <c r="AD8" s="28"/>
      <c r="AE8" s="30"/>
      <c r="AF8" s="28"/>
      <c r="AG8" s="30"/>
      <c r="AH8" s="37"/>
      <c r="AI8" s="29"/>
      <c r="AL8" s="37"/>
      <c r="AM8" s="30"/>
      <c r="AN8" s="37"/>
      <c r="AO8" s="30"/>
      <c r="AP8" s="37"/>
      <c r="AQ8" s="30"/>
      <c r="AR8" s="37"/>
      <c r="AS8" s="30"/>
      <c r="AT8" s="37"/>
      <c r="AU8" s="30"/>
      <c r="AV8" s="14"/>
      <c r="AW8" s="51"/>
      <c r="AX8" s="49"/>
      <c r="AY8" s="50"/>
      <c r="AZ8" s="49"/>
      <c r="BA8" s="50"/>
    </row>
    <row r="9" spans="1:53" ht="12.9" customHeight="1" x14ac:dyDescent="0.25">
      <c r="A9" s="2" t="s">
        <v>4</v>
      </c>
      <c r="B9" s="13">
        <v>4.92</v>
      </c>
      <c r="C9" s="16">
        <v>79</v>
      </c>
      <c r="D9" s="13">
        <v>10.02</v>
      </c>
      <c r="E9" s="16">
        <v>87.1</v>
      </c>
      <c r="F9" s="13">
        <v>14.14</v>
      </c>
      <c r="G9" s="16">
        <v>86.3</v>
      </c>
      <c r="H9" s="13">
        <v>18.82</v>
      </c>
      <c r="I9" s="16">
        <v>83.7</v>
      </c>
      <c r="J9" s="13">
        <v>21.94</v>
      </c>
      <c r="K9" s="16">
        <v>80.099999999999994</v>
      </c>
      <c r="L9" s="13">
        <v>23.53</v>
      </c>
      <c r="M9" s="16">
        <v>74.7</v>
      </c>
      <c r="N9" s="13">
        <v>28.41</v>
      </c>
      <c r="O9" s="16">
        <v>72.8</v>
      </c>
      <c r="P9" s="13">
        <v>34.909999999999997</v>
      </c>
      <c r="Q9" s="16">
        <v>71.5</v>
      </c>
      <c r="R9" s="13">
        <v>30.96</v>
      </c>
      <c r="S9" s="16">
        <v>56.3</v>
      </c>
      <c r="T9" s="13">
        <v>42.06</v>
      </c>
      <c r="U9" s="16">
        <v>56.9</v>
      </c>
      <c r="V9" s="1">
        <v>66.13</v>
      </c>
      <c r="W9" s="1">
        <v>57.3</v>
      </c>
      <c r="X9" s="22">
        <v>73</v>
      </c>
      <c r="Y9" s="1">
        <v>57.3</v>
      </c>
      <c r="Z9" s="22">
        <v>73</v>
      </c>
      <c r="AA9" s="20">
        <v>59.4</v>
      </c>
      <c r="AB9" s="20">
        <v>76.819999999999993</v>
      </c>
      <c r="AC9" s="20">
        <v>56.3</v>
      </c>
      <c r="AD9" s="28">
        <v>102.4</v>
      </c>
      <c r="AE9" s="29">
        <f>AD9/AD$6*100</f>
        <v>59.431224608241436</v>
      </c>
      <c r="AF9" s="28">
        <v>110.97</v>
      </c>
      <c r="AG9" s="29">
        <f>AF9/AF$6*100</f>
        <v>56.646248085758032</v>
      </c>
      <c r="AH9" s="37">
        <v>121.14</v>
      </c>
      <c r="AI9" s="29">
        <v>54.3</v>
      </c>
      <c r="AJ9" s="1">
        <v>132.33000000000001</v>
      </c>
      <c r="AK9" s="1">
        <v>99.13</v>
      </c>
      <c r="AL9" s="37">
        <v>134.21</v>
      </c>
      <c r="AM9" s="30">
        <v>98.4</v>
      </c>
      <c r="AN9" s="37">
        <v>141.47</v>
      </c>
      <c r="AO9" s="30">
        <v>98.3</v>
      </c>
      <c r="AP9" s="37">
        <v>155.77000000000001</v>
      </c>
      <c r="AQ9" s="30">
        <v>98.2</v>
      </c>
      <c r="AR9" s="37">
        <v>163.32</v>
      </c>
      <c r="AS9" s="30">
        <v>98</v>
      </c>
      <c r="AT9" s="37">
        <v>191.68</v>
      </c>
      <c r="AU9" s="30">
        <v>97.2</v>
      </c>
      <c r="AV9" s="14">
        <v>386.91</v>
      </c>
      <c r="AW9" s="51">
        <v>98.8</v>
      </c>
      <c r="AX9" s="49">
        <v>372.35</v>
      </c>
      <c r="AY9" s="50">
        <v>97.8</v>
      </c>
      <c r="AZ9" s="49">
        <v>405.66</v>
      </c>
      <c r="BA9" s="50">
        <v>97.7</v>
      </c>
    </row>
    <row r="10" spans="1:53" ht="12.9" customHeight="1" x14ac:dyDescent="0.25">
      <c r="A10" s="12" t="s">
        <v>3</v>
      </c>
      <c r="B10" s="13"/>
      <c r="C10" s="16"/>
      <c r="D10" s="13"/>
      <c r="E10" s="16"/>
      <c r="F10" s="13"/>
      <c r="G10" s="16"/>
      <c r="H10" s="13"/>
      <c r="I10" s="16"/>
      <c r="J10" s="13"/>
      <c r="K10" s="16"/>
      <c r="L10" s="13"/>
      <c r="M10" s="16"/>
      <c r="N10" s="13"/>
      <c r="O10" s="16"/>
      <c r="P10" s="13"/>
      <c r="Q10" s="16"/>
      <c r="R10" s="13"/>
      <c r="S10" s="16"/>
      <c r="T10" s="13"/>
      <c r="U10" s="16"/>
      <c r="AA10" s="20"/>
      <c r="AB10" s="20"/>
      <c r="AC10" s="20"/>
      <c r="AD10" s="28"/>
      <c r="AE10" s="30"/>
      <c r="AF10" s="28"/>
      <c r="AG10" s="30"/>
      <c r="AH10" s="37"/>
      <c r="AI10" s="29"/>
      <c r="AL10" s="37"/>
      <c r="AM10" s="30"/>
      <c r="AN10" s="37"/>
      <c r="AO10" s="30"/>
      <c r="AP10" s="37"/>
      <c r="AQ10" s="30"/>
      <c r="AR10" s="37"/>
      <c r="AS10" s="30"/>
      <c r="AT10" s="37"/>
      <c r="AU10" s="30"/>
      <c r="AV10" s="14"/>
      <c r="AW10" s="51"/>
      <c r="AX10" s="49"/>
      <c r="AY10" s="50"/>
      <c r="AZ10" s="49"/>
      <c r="BA10" s="50"/>
    </row>
    <row r="11" spans="1:53" ht="12.9" customHeight="1" x14ac:dyDescent="0.25">
      <c r="A11" s="2" t="s">
        <v>5</v>
      </c>
      <c r="B11" s="13">
        <v>2.13</v>
      </c>
      <c r="C11" s="16">
        <v>34.299999999999997</v>
      </c>
      <c r="D11" s="13">
        <v>5.25</v>
      </c>
      <c r="E11" s="16">
        <v>45.7</v>
      </c>
      <c r="F11" s="13">
        <v>5.28</v>
      </c>
      <c r="G11" s="16">
        <v>32.200000000000003</v>
      </c>
      <c r="H11" s="13">
        <v>8.8800000000000008</v>
      </c>
      <c r="I11" s="16">
        <v>39.5</v>
      </c>
      <c r="J11" s="13">
        <v>9.27</v>
      </c>
      <c r="K11" s="16">
        <v>33.9</v>
      </c>
      <c r="L11" s="13">
        <v>10.23</v>
      </c>
      <c r="M11" s="16">
        <v>32.5</v>
      </c>
      <c r="N11" s="13">
        <v>11.59</v>
      </c>
      <c r="O11" s="16">
        <v>29.7</v>
      </c>
      <c r="P11" s="13">
        <v>13.03</v>
      </c>
      <c r="Q11" s="16">
        <v>26.7</v>
      </c>
      <c r="R11" s="13">
        <v>10.81</v>
      </c>
      <c r="S11" s="16">
        <v>19.600000000000001</v>
      </c>
      <c r="T11" s="13">
        <v>15.95</v>
      </c>
      <c r="U11" s="16">
        <v>21.6</v>
      </c>
      <c r="V11" s="1">
        <v>26.51</v>
      </c>
      <c r="W11" s="20">
        <v>23</v>
      </c>
      <c r="X11" s="1">
        <v>28.45</v>
      </c>
      <c r="Y11" s="20">
        <v>23</v>
      </c>
      <c r="Z11" s="1">
        <v>28.45</v>
      </c>
      <c r="AA11" s="20">
        <v>23.1</v>
      </c>
      <c r="AB11" s="20">
        <v>27.47</v>
      </c>
      <c r="AC11" s="20">
        <v>20.100000000000001</v>
      </c>
      <c r="AD11" s="28">
        <v>37.200000000000003</v>
      </c>
      <c r="AE11" s="29">
        <f t="shared" ref="AE11:AE24" si="0">AD11/AD$6*100</f>
        <v>21.59024956471271</v>
      </c>
      <c r="AF11" s="28">
        <v>38.65</v>
      </c>
      <c r="AG11" s="29">
        <f t="shared" ref="AG11:AG42" si="1">AF11/AF$6*100</f>
        <v>19.729453802960691</v>
      </c>
      <c r="AH11" s="37">
        <v>42.52</v>
      </c>
      <c r="AI11" s="29">
        <v>19.100000000000001</v>
      </c>
      <c r="AJ11" s="1">
        <v>42</v>
      </c>
      <c r="AK11" s="1">
        <v>31.7</v>
      </c>
      <c r="AL11" s="37">
        <v>45.3</v>
      </c>
      <c r="AM11" s="30">
        <v>33.799999999999997</v>
      </c>
      <c r="AN11" s="37">
        <v>45.32</v>
      </c>
      <c r="AO11" s="30">
        <v>31.5</v>
      </c>
      <c r="AP11" s="37">
        <v>46.35</v>
      </c>
      <c r="AQ11" s="30">
        <v>29.2</v>
      </c>
      <c r="AR11" s="37">
        <v>48.53</v>
      </c>
      <c r="AS11" s="30">
        <v>29.1</v>
      </c>
      <c r="AT11" s="37">
        <v>58.25</v>
      </c>
      <c r="AU11" s="30">
        <v>29.5</v>
      </c>
      <c r="AV11" s="14">
        <v>121.64</v>
      </c>
      <c r="AW11" s="51">
        <v>31.1</v>
      </c>
      <c r="AX11" s="53">
        <v>96.7</v>
      </c>
      <c r="AY11" s="50">
        <v>25.4</v>
      </c>
      <c r="AZ11" s="49">
        <v>118.21</v>
      </c>
      <c r="BA11" s="50">
        <v>28.5</v>
      </c>
    </row>
    <row r="12" spans="1:53" ht="12.9" customHeight="1" x14ac:dyDescent="0.25">
      <c r="A12" s="2" t="s">
        <v>6</v>
      </c>
      <c r="B12" s="13">
        <v>0.19</v>
      </c>
      <c r="C12" s="16">
        <v>3.1</v>
      </c>
      <c r="D12" s="13">
        <v>0.4</v>
      </c>
      <c r="E12" s="16">
        <v>3.5</v>
      </c>
      <c r="F12" s="13">
        <v>0.68</v>
      </c>
      <c r="G12" s="16">
        <v>4.0999999999999996</v>
      </c>
      <c r="H12" s="13">
        <v>0.77</v>
      </c>
      <c r="I12" s="16">
        <v>3.4</v>
      </c>
      <c r="J12" s="13">
        <v>1.41</v>
      </c>
      <c r="K12" s="16">
        <v>5.0999999999999996</v>
      </c>
      <c r="L12" s="13">
        <v>1.47</v>
      </c>
      <c r="M12" s="16">
        <v>4.7</v>
      </c>
      <c r="N12" s="13">
        <v>1.6</v>
      </c>
      <c r="O12" s="16">
        <v>4.0999999999999996</v>
      </c>
      <c r="P12" s="13">
        <v>1.96</v>
      </c>
      <c r="Q12" s="16">
        <v>4</v>
      </c>
      <c r="R12" s="13">
        <v>1.85</v>
      </c>
      <c r="S12" s="16">
        <v>3.4</v>
      </c>
      <c r="T12" s="13">
        <v>1.81</v>
      </c>
      <c r="U12" s="16">
        <v>2.4</v>
      </c>
      <c r="V12" s="1">
        <v>2.41</v>
      </c>
      <c r="W12" s="1">
        <v>2.1</v>
      </c>
      <c r="X12" s="1">
        <v>2.89</v>
      </c>
      <c r="Y12" s="1">
        <v>2.1</v>
      </c>
      <c r="Z12" s="1">
        <v>2.89</v>
      </c>
      <c r="AA12" s="20">
        <v>2.4</v>
      </c>
      <c r="AB12" s="20">
        <v>3.22</v>
      </c>
      <c r="AC12" s="20">
        <v>2.4</v>
      </c>
      <c r="AD12" s="28">
        <v>4</v>
      </c>
      <c r="AE12" s="29">
        <f t="shared" si="0"/>
        <v>2.3215322112594312</v>
      </c>
      <c r="AF12" s="28">
        <v>5.22</v>
      </c>
      <c r="AG12" s="29">
        <f t="shared" si="1"/>
        <v>2.6646248085758035</v>
      </c>
      <c r="AH12" s="37">
        <v>5.27</v>
      </c>
      <c r="AI12" s="29">
        <v>2.4</v>
      </c>
      <c r="AJ12" s="1">
        <v>6.18</v>
      </c>
      <c r="AK12" s="1">
        <v>5.0999999999999996</v>
      </c>
      <c r="AL12" s="37">
        <v>4.9400000000000004</v>
      </c>
      <c r="AM12" s="30">
        <v>3.6</v>
      </c>
      <c r="AN12" s="37">
        <v>4.5</v>
      </c>
      <c r="AO12" s="30">
        <v>3.1</v>
      </c>
      <c r="AP12" s="37">
        <v>7.94</v>
      </c>
      <c r="AQ12" s="30">
        <v>5</v>
      </c>
      <c r="AR12" s="37">
        <v>6.62</v>
      </c>
      <c r="AS12" s="30">
        <v>3.97</v>
      </c>
      <c r="AT12" s="37">
        <v>6.74</v>
      </c>
      <c r="AU12" s="30">
        <v>3.4</v>
      </c>
      <c r="AV12" s="14">
        <v>13.03</v>
      </c>
      <c r="AW12" s="51">
        <v>3.3</v>
      </c>
      <c r="AX12" s="49">
        <v>10.43</v>
      </c>
      <c r="AY12" s="50">
        <v>2.7</v>
      </c>
      <c r="AZ12" s="49">
        <v>11.23</v>
      </c>
      <c r="BA12" s="50">
        <v>2.7</v>
      </c>
    </row>
    <row r="13" spans="1:53" ht="12.9" customHeight="1" x14ac:dyDescent="0.25">
      <c r="A13" s="2" t="s">
        <v>7</v>
      </c>
      <c r="B13" s="13">
        <v>0.38</v>
      </c>
      <c r="C13" s="16">
        <v>6</v>
      </c>
      <c r="D13" s="13">
        <v>0.74</v>
      </c>
      <c r="E13" s="16">
        <v>6.4</v>
      </c>
      <c r="F13" s="13">
        <v>1.78</v>
      </c>
      <c r="G13" s="16">
        <v>10.9</v>
      </c>
      <c r="H13" s="13">
        <v>2.19</v>
      </c>
      <c r="I13" s="16">
        <v>9.6999999999999993</v>
      </c>
      <c r="J13" s="13">
        <v>1.98</v>
      </c>
      <c r="K13" s="16">
        <v>7.2</v>
      </c>
      <c r="L13" s="13">
        <v>2.5299999999999998</v>
      </c>
      <c r="M13" s="16">
        <v>8</v>
      </c>
      <c r="N13" s="13">
        <v>2.68</v>
      </c>
      <c r="O13" s="16">
        <v>6.9</v>
      </c>
      <c r="P13" s="13">
        <v>3.28</v>
      </c>
      <c r="Q13" s="16">
        <v>6.7</v>
      </c>
      <c r="R13" s="13">
        <v>3.09</v>
      </c>
      <c r="S13" s="16">
        <v>5.6</v>
      </c>
      <c r="T13" s="13">
        <v>3.6</v>
      </c>
      <c r="U13" s="16">
        <v>4.9000000000000004</v>
      </c>
      <c r="V13" s="1">
        <v>5.45</v>
      </c>
      <c r="W13" s="1">
        <v>4.7</v>
      </c>
      <c r="X13" s="1">
        <v>6.65</v>
      </c>
      <c r="Y13" s="1">
        <v>4.7</v>
      </c>
      <c r="Z13" s="1">
        <v>6.65</v>
      </c>
      <c r="AA13" s="20">
        <v>5.4</v>
      </c>
      <c r="AB13" s="20">
        <v>7.08</v>
      </c>
      <c r="AC13" s="20">
        <v>5.2</v>
      </c>
      <c r="AD13" s="28">
        <v>9.9</v>
      </c>
      <c r="AE13" s="29">
        <f t="shared" si="0"/>
        <v>5.7457922228670926</v>
      </c>
      <c r="AF13" s="28">
        <v>10.6</v>
      </c>
      <c r="AG13" s="29">
        <f t="shared" si="1"/>
        <v>5.4109239407861152</v>
      </c>
      <c r="AH13" s="37">
        <v>10.85</v>
      </c>
      <c r="AI13" s="29">
        <v>4.9000000000000004</v>
      </c>
      <c r="AJ13" s="1">
        <v>13.51</v>
      </c>
      <c r="AK13" s="1">
        <v>10.199999999999999</v>
      </c>
      <c r="AL13" s="37">
        <v>12.5</v>
      </c>
      <c r="AM13" s="30">
        <v>9.1999999999999993</v>
      </c>
      <c r="AN13" s="37">
        <v>13.1</v>
      </c>
      <c r="AO13" s="30">
        <v>9.1</v>
      </c>
      <c r="AP13" s="37">
        <v>16.73</v>
      </c>
      <c r="AQ13" s="30">
        <v>10.5</v>
      </c>
      <c r="AR13" s="37">
        <v>15.06</v>
      </c>
      <c r="AS13" s="30">
        <v>9.0399999999999991</v>
      </c>
      <c r="AT13" s="37">
        <v>19.899999999999999</v>
      </c>
      <c r="AU13" s="30">
        <v>10.09</v>
      </c>
      <c r="AV13" s="54">
        <v>32</v>
      </c>
      <c r="AW13" s="51">
        <v>8.1999999999999993</v>
      </c>
      <c r="AX13" s="49">
        <v>30.34</v>
      </c>
      <c r="AY13" s="52">
        <v>8</v>
      </c>
      <c r="AZ13" s="49">
        <v>37.92</v>
      </c>
      <c r="BA13" s="50">
        <v>9.1</v>
      </c>
    </row>
    <row r="14" spans="1:53" ht="12.9" customHeight="1" x14ac:dyDescent="0.25">
      <c r="A14" s="2" t="s">
        <v>8</v>
      </c>
      <c r="B14" s="8">
        <v>0.19</v>
      </c>
      <c r="C14" s="16">
        <v>3.1</v>
      </c>
      <c r="D14" s="8">
        <v>0.45</v>
      </c>
      <c r="E14" s="16">
        <v>3.9</v>
      </c>
      <c r="F14" s="8">
        <v>1.88</v>
      </c>
      <c r="G14" s="16">
        <v>11.5</v>
      </c>
      <c r="H14" s="8">
        <v>1.17</v>
      </c>
      <c r="I14" s="16">
        <v>5.2</v>
      </c>
      <c r="J14" s="8">
        <v>1.6</v>
      </c>
      <c r="K14" s="16">
        <v>5.8</v>
      </c>
      <c r="L14" s="8">
        <v>0.99</v>
      </c>
      <c r="M14" s="16">
        <v>3.1</v>
      </c>
      <c r="N14" s="8">
        <v>2.16</v>
      </c>
      <c r="O14" s="16">
        <v>5.5</v>
      </c>
      <c r="P14" s="8">
        <v>3.16</v>
      </c>
      <c r="Q14" s="16">
        <v>6.5</v>
      </c>
      <c r="R14" s="8">
        <v>1.48</v>
      </c>
      <c r="S14" s="16">
        <v>2.7</v>
      </c>
      <c r="T14" s="8">
        <v>2.0299999999999998</v>
      </c>
      <c r="U14" s="16">
        <v>2.7</v>
      </c>
      <c r="V14" s="1">
        <v>3.58</v>
      </c>
      <c r="W14" s="1">
        <v>3.1</v>
      </c>
      <c r="X14" s="22">
        <v>3.3</v>
      </c>
      <c r="Y14" s="1">
        <v>3.1</v>
      </c>
      <c r="Z14" s="22">
        <v>3.3</v>
      </c>
      <c r="AA14" s="20">
        <v>2.7</v>
      </c>
      <c r="AB14" s="20">
        <v>3.9</v>
      </c>
      <c r="AC14" s="20">
        <v>2.9</v>
      </c>
      <c r="AD14" s="28">
        <v>4.5999999999999996</v>
      </c>
      <c r="AE14" s="29">
        <f t="shared" si="0"/>
        <v>2.6697620429483453</v>
      </c>
      <c r="AF14" s="28">
        <v>5.22</v>
      </c>
      <c r="AG14" s="29">
        <f t="shared" si="1"/>
        <v>2.6646248085758035</v>
      </c>
      <c r="AH14" s="37">
        <v>6.5</v>
      </c>
      <c r="AI14" s="29">
        <v>2.9</v>
      </c>
      <c r="AJ14" s="1">
        <v>8.5500000000000007</v>
      </c>
      <c r="AK14" s="1">
        <v>6.5</v>
      </c>
      <c r="AL14" s="37">
        <v>8.1199999999999992</v>
      </c>
      <c r="AM14" s="30">
        <v>6</v>
      </c>
      <c r="AN14" s="37">
        <v>8.6999999999999993</v>
      </c>
      <c r="AO14" s="30">
        <v>6</v>
      </c>
      <c r="AP14" s="37">
        <v>8.82</v>
      </c>
      <c r="AQ14" s="30">
        <v>5.6</v>
      </c>
      <c r="AR14" s="37">
        <v>10.029999999999999</v>
      </c>
      <c r="AS14" s="30">
        <v>6</v>
      </c>
      <c r="AT14" s="37">
        <v>11.77</v>
      </c>
      <c r="AU14" s="30">
        <v>6</v>
      </c>
      <c r="AV14" s="14">
        <v>19.559999999999999</v>
      </c>
      <c r="AW14" s="51">
        <v>5</v>
      </c>
      <c r="AX14" s="49">
        <v>23.41</v>
      </c>
      <c r="AY14" s="50">
        <v>6.1</v>
      </c>
      <c r="AZ14" s="49">
        <v>25.63</v>
      </c>
      <c r="BA14" s="50">
        <v>6.2</v>
      </c>
    </row>
    <row r="15" spans="1:53" ht="12.9" customHeight="1" x14ac:dyDescent="0.25">
      <c r="A15" s="2" t="s">
        <v>37</v>
      </c>
      <c r="B15" s="13">
        <v>0.56999999999999995</v>
      </c>
      <c r="C15" s="16">
        <v>9.3000000000000007</v>
      </c>
      <c r="D15" s="13">
        <v>1.06</v>
      </c>
      <c r="E15" s="16">
        <v>9.1999999999999993</v>
      </c>
      <c r="F15" s="13">
        <v>0.84</v>
      </c>
      <c r="G15" s="16">
        <v>5.0999999999999996</v>
      </c>
      <c r="H15" s="13">
        <v>1.44</v>
      </c>
      <c r="I15" s="16">
        <v>6.4</v>
      </c>
      <c r="J15" s="13">
        <v>1.88</v>
      </c>
      <c r="K15" s="16">
        <v>6.9</v>
      </c>
      <c r="L15" s="13">
        <v>2.1800000000000002</v>
      </c>
      <c r="M15" s="16">
        <v>6.9</v>
      </c>
      <c r="N15" s="13">
        <v>3.55</v>
      </c>
      <c r="O15" s="16">
        <v>9.1</v>
      </c>
      <c r="P15" s="13">
        <v>4.26</v>
      </c>
      <c r="Q15" s="16">
        <v>8.6999999999999993</v>
      </c>
      <c r="R15" s="13">
        <v>4.6500000000000004</v>
      </c>
      <c r="S15" s="16">
        <v>8.5</v>
      </c>
      <c r="T15" s="13">
        <v>6.72</v>
      </c>
      <c r="U15" s="16">
        <v>9.1</v>
      </c>
      <c r="V15" s="1">
        <v>9.61</v>
      </c>
      <c r="W15" s="1">
        <v>8.3000000000000007</v>
      </c>
      <c r="X15" s="1">
        <v>10.68</v>
      </c>
      <c r="Y15" s="1">
        <v>8.3000000000000007</v>
      </c>
      <c r="Z15" s="1">
        <v>10.68</v>
      </c>
      <c r="AA15" s="20">
        <v>8.6999999999999993</v>
      </c>
      <c r="AB15" s="20">
        <v>11.73</v>
      </c>
      <c r="AC15" s="20">
        <v>8.6</v>
      </c>
      <c r="AD15" s="28">
        <v>15.5</v>
      </c>
      <c r="AE15" s="29">
        <f t="shared" si="0"/>
        <v>8.9959373186302951</v>
      </c>
      <c r="AF15" s="28">
        <v>18.079999999999998</v>
      </c>
      <c r="AG15" s="29">
        <f t="shared" si="1"/>
        <v>9.2291985706993351</v>
      </c>
      <c r="AH15" s="37">
        <v>20.5</v>
      </c>
      <c r="AI15" s="29">
        <v>9.1999999999999993</v>
      </c>
      <c r="AJ15" s="1">
        <v>23.06</v>
      </c>
      <c r="AK15" s="1">
        <v>17.5</v>
      </c>
      <c r="AL15" s="37">
        <v>22.17</v>
      </c>
      <c r="AM15" s="30">
        <v>16.5</v>
      </c>
      <c r="AN15" s="37">
        <v>22.5</v>
      </c>
      <c r="AO15" s="30">
        <v>15.6</v>
      </c>
      <c r="AP15" s="37">
        <v>25.29</v>
      </c>
      <c r="AQ15" s="30">
        <v>15.9</v>
      </c>
      <c r="AR15" s="37">
        <v>28.59</v>
      </c>
      <c r="AS15" s="30">
        <v>17.2</v>
      </c>
      <c r="AT15" s="37">
        <v>33.96</v>
      </c>
      <c r="AU15" s="30">
        <v>17.2</v>
      </c>
      <c r="AV15" s="14">
        <v>83.09</v>
      </c>
      <c r="AW15" s="51">
        <v>21.2</v>
      </c>
      <c r="AX15" s="49">
        <v>93.05</v>
      </c>
      <c r="AY15" s="50">
        <v>24.4</v>
      </c>
      <c r="AZ15" s="49">
        <v>90.23</v>
      </c>
      <c r="BA15" s="50">
        <v>21.7</v>
      </c>
    </row>
    <row r="16" spans="1:53" ht="12.9" customHeight="1" x14ac:dyDescent="0.25">
      <c r="A16" s="2" t="s">
        <v>9</v>
      </c>
      <c r="B16" s="13">
        <v>0.03</v>
      </c>
      <c r="C16" s="16">
        <v>0</v>
      </c>
      <c r="D16" s="13">
        <v>0.01</v>
      </c>
      <c r="E16" s="16">
        <v>0.1</v>
      </c>
      <c r="F16" s="13">
        <v>0.01</v>
      </c>
      <c r="G16" s="16">
        <v>0.1</v>
      </c>
      <c r="H16" s="13">
        <v>0.01</v>
      </c>
      <c r="I16" s="16">
        <v>0.1</v>
      </c>
      <c r="J16" s="13">
        <v>0.03</v>
      </c>
      <c r="K16" s="16">
        <v>0.1</v>
      </c>
      <c r="L16" s="13">
        <v>0.02</v>
      </c>
      <c r="M16" s="16">
        <v>0.1</v>
      </c>
      <c r="N16" s="13">
        <v>0.02</v>
      </c>
      <c r="O16" s="16">
        <v>0.1</v>
      </c>
      <c r="P16" s="13">
        <v>0.03</v>
      </c>
      <c r="Q16" s="16">
        <v>0.1</v>
      </c>
      <c r="R16" s="13">
        <v>0.05</v>
      </c>
      <c r="S16" s="16">
        <v>0.1</v>
      </c>
      <c r="T16" s="13">
        <v>0.08</v>
      </c>
      <c r="U16" s="16">
        <v>0.1</v>
      </c>
      <c r="V16" s="1">
        <v>0.23</v>
      </c>
      <c r="W16" s="1">
        <v>0.2</v>
      </c>
      <c r="X16" s="1">
        <v>0.11</v>
      </c>
      <c r="Y16" s="1">
        <v>0.2</v>
      </c>
      <c r="Z16" s="1">
        <v>0.11</v>
      </c>
      <c r="AA16" s="20">
        <v>0.1</v>
      </c>
      <c r="AB16" s="20">
        <v>0.11</v>
      </c>
      <c r="AC16" s="20">
        <v>0.1</v>
      </c>
      <c r="AD16" s="28">
        <v>0.19</v>
      </c>
      <c r="AE16" s="29">
        <f t="shared" si="0"/>
        <v>0.11027278003482296</v>
      </c>
      <c r="AF16" s="28">
        <v>0.18</v>
      </c>
      <c r="AG16" s="29">
        <f t="shared" si="1"/>
        <v>9.1883614088820828E-2</v>
      </c>
      <c r="AH16" s="37">
        <v>0.26</v>
      </c>
      <c r="AI16" s="29">
        <v>0.1</v>
      </c>
      <c r="AJ16" s="1">
        <v>0.35</v>
      </c>
      <c r="AK16" s="1">
        <v>0.3</v>
      </c>
      <c r="AL16" s="37">
        <v>0.33</v>
      </c>
      <c r="AM16" s="30">
        <v>0.25</v>
      </c>
      <c r="AN16" s="37">
        <v>0.39</v>
      </c>
      <c r="AO16" s="30">
        <v>0.3</v>
      </c>
      <c r="AP16" s="37">
        <v>0.48</v>
      </c>
      <c r="AQ16" s="30">
        <v>0.3</v>
      </c>
      <c r="AR16" s="37">
        <v>0.63</v>
      </c>
      <c r="AS16" s="30">
        <v>0.4</v>
      </c>
      <c r="AT16" s="37">
        <v>0.75</v>
      </c>
      <c r="AU16" s="30">
        <v>0.4</v>
      </c>
      <c r="AV16" s="14">
        <v>3.38</v>
      </c>
      <c r="AW16" s="51">
        <v>0.9</v>
      </c>
      <c r="AX16" s="49">
        <v>3.48</v>
      </c>
      <c r="AY16" s="50">
        <v>0.9</v>
      </c>
      <c r="AZ16" s="49">
        <v>2.99</v>
      </c>
      <c r="BA16" s="50">
        <v>0.7</v>
      </c>
    </row>
    <row r="17" spans="1:53" ht="12.9" customHeight="1" x14ac:dyDescent="0.25">
      <c r="A17" s="2" t="s">
        <v>10</v>
      </c>
      <c r="B17" s="13">
        <v>0.33</v>
      </c>
      <c r="C17" s="16">
        <v>5.3</v>
      </c>
      <c r="D17" s="13">
        <v>0.51</v>
      </c>
      <c r="E17" s="16">
        <v>4.4000000000000004</v>
      </c>
      <c r="F17" s="13">
        <v>1.18</v>
      </c>
      <c r="G17" s="16">
        <v>7.2</v>
      </c>
      <c r="H17" s="13">
        <v>1.1299999999999999</v>
      </c>
      <c r="I17" s="16">
        <v>5</v>
      </c>
      <c r="J17" s="13">
        <v>1.39</v>
      </c>
      <c r="K17" s="16">
        <v>5.0999999999999996</v>
      </c>
      <c r="L17" s="13">
        <v>1.31</v>
      </c>
      <c r="M17" s="16">
        <v>4.2</v>
      </c>
      <c r="N17" s="13">
        <v>1.76</v>
      </c>
      <c r="O17" s="16">
        <v>4.5</v>
      </c>
      <c r="P17" s="13">
        <v>2.4900000000000002</v>
      </c>
      <c r="Q17" s="16">
        <v>5.0999999999999996</v>
      </c>
      <c r="R17" s="13">
        <v>0.98</v>
      </c>
      <c r="S17" s="16">
        <v>1.8</v>
      </c>
      <c r="T17" s="13">
        <v>1.46</v>
      </c>
      <c r="U17" s="16">
        <v>2</v>
      </c>
      <c r="V17" s="1">
        <v>2.46</v>
      </c>
      <c r="W17" s="1">
        <v>2.1</v>
      </c>
      <c r="X17" s="1">
        <v>2.71</v>
      </c>
      <c r="Y17" s="1">
        <v>2.1</v>
      </c>
      <c r="Z17" s="1">
        <v>2.71</v>
      </c>
      <c r="AA17" s="20">
        <v>2.2000000000000002</v>
      </c>
      <c r="AB17" s="20">
        <v>2.93</v>
      </c>
      <c r="AC17" s="20">
        <v>2.1</v>
      </c>
      <c r="AD17" s="28">
        <v>3.5</v>
      </c>
      <c r="AE17" s="29">
        <f t="shared" si="0"/>
        <v>2.0313406848520019</v>
      </c>
      <c r="AF17" s="28">
        <v>3.62</v>
      </c>
      <c r="AG17" s="29">
        <f t="shared" si="1"/>
        <v>1.84788157223073</v>
      </c>
      <c r="AH17" s="37">
        <v>3.97</v>
      </c>
      <c r="AI17" s="29">
        <v>1.8</v>
      </c>
      <c r="AJ17" s="1">
        <v>4.54</v>
      </c>
      <c r="AK17" s="1">
        <v>3.43</v>
      </c>
      <c r="AL17" s="37">
        <v>4.8600000000000003</v>
      </c>
      <c r="AM17" s="30">
        <v>3.56</v>
      </c>
      <c r="AN17" s="37">
        <v>5.08</v>
      </c>
      <c r="AO17" s="30">
        <v>3.5</v>
      </c>
      <c r="AP17" s="37">
        <v>5.71</v>
      </c>
      <c r="AQ17" s="30">
        <v>3.6</v>
      </c>
      <c r="AR17" s="37">
        <v>6.7</v>
      </c>
      <c r="AS17" s="30">
        <v>4</v>
      </c>
      <c r="AT17" s="37">
        <v>8.1</v>
      </c>
      <c r="AU17" s="30">
        <v>4.0999999999999996</v>
      </c>
      <c r="AV17" s="14">
        <v>18.12</v>
      </c>
      <c r="AW17" s="51">
        <v>4.5999999999999996</v>
      </c>
      <c r="AX17" s="49">
        <v>17.329999999999998</v>
      </c>
      <c r="AY17" s="50">
        <v>4.5</v>
      </c>
      <c r="AZ17" s="49">
        <v>16.850000000000001</v>
      </c>
      <c r="BA17" s="50">
        <v>4.0999999999999996</v>
      </c>
    </row>
    <row r="18" spans="1:53" ht="12.9" customHeight="1" x14ac:dyDescent="0.25">
      <c r="A18" s="2" t="s">
        <v>11</v>
      </c>
      <c r="B18" s="13">
        <v>0.31</v>
      </c>
      <c r="C18" s="16">
        <v>5</v>
      </c>
      <c r="D18" s="13">
        <v>0.44</v>
      </c>
      <c r="E18" s="16">
        <v>3.8</v>
      </c>
      <c r="F18" s="13">
        <v>0.67</v>
      </c>
      <c r="G18" s="16">
        <v>4.0999999999999996</v>
      </c>
      <c r="H18" s="13">
        <v>0.95</v>
      </c>
      <c r="I18" s="16">
        <v>4.2</v>
      </c>
      <c r="J18" s="13">
        <v>1.1299999999999999</v>
      </c>
      <c r="K18" s="16">
        <v>4.0999999999999996</v>
      </c>
      <c r="L18" s="13">
        <v>1.57</v>
      </c>
      <c r="M18" s="16">
        <v>5</v>
      </c>
      <c r="N18" s="13">
        <v>1.57</v>
      </c>
      <c r="O18" s="16">
        <v>4</v>
      </c>
      <c r="P18" s="13">
        <v>2.54</v>
      </c>
      <c r="Q18" s="16">
        <v>5.2</v>
      </c>
      <c r="R18" s="13">
        <v>3.74</v>
      </c>
      <c r="S18" s="16">
        <v>6.8</v>
      </c>
      <c r="T18" s="13">
        <v>4.12</v>
      </c>
      <c r="U18" s="16">
        <v>5.6</v>
      </c>
      <c r="V18" s="1">
        <v>5.69</v>
      </c>
      <c r="W18" s="1">
        <v>4.9000000000000004</v>
      </c>
      <c r="X18" s="1">
        <v>7.54</v>
      </c>
      <c r="Y18" s="1">
        <v>4.9000000000000004</v>
      </c>
      <c r="Z18" s="1">
        <v>7.54</v>
      </c>
      <c r="AA18" s="20">
        <v>6.1</v>
      </c>
      <c r="AB18" s="20">
        <v>8.94</v>
      </c>
      <c r="AC18" s="20">
        <v>6.5</v>
      </c>
      <c r="AD18" s="28">
        <v>11.5</v>
      </c>
      <c r="AE18" s="29">
        <f t="shared" si="0"/>
        <v>6.6744051073708652</v>
      </c>
      <c r="AF18" s="28">
        <v>12.41</v>
      </c>
      <c r="AG18" s="29">
        <f t="shared" si="1"/>
        <v>6.3348647269014808</v>
      </c>
      <c r="AH18" s="37">
        <v>13.39</v>
      </c>
      <c r="AI18" s="29">
        <v>6</v>
      </c>
      <c r="AJ18" s="1">
        <v>14.75</v>
      </c>
      <c r="AK18" s="1">
        <v>11.1</v>
      </c>
      <c r="AL18" s="37">
        <v>15.31</v>
      </c>
      <c r="AM18" s="30">
        <v>11.2</v>
      </c>
      <c r="AN18" s="37">
        <v>17.559999999999999</v>
      </c>
      <c r="AO18" s="30">
        <v>12.2</v>
      </c>
      <c r="AP18" s="37">
        <v>18.170000000000002</v>
      </c>
      <c r="AQ18" s="30">
        <v>11.5</v>
      </c>
      <c r="AR18" s="37">
        <v>18.649999999999999</v>
      </c>
      <c r="AS18" s="30">
        <v>11.2</v>
      </c>
      <c r="AT18" s="37">
        <v>20.22</v>
      </c>
      <c r="AU18" s="30">
        <v>10.199999999999999</v>
      </c>
      <c r="AV18" s="54">
        <v>24.8</v>
      </c>
      <c r="AW18" s="51">
        <v>6.3</v>
      </c>
      <c r="AX18" s="49">
        <v>23.32</v>
      </c>
      <c r="AY18" s="50">
        <v>6.1</v>
      </c>
      <c r="AZ18" s="49">
        <v>24.39</v>
      </c>
      <c r="BA18" s="50">
        <v>5.9</v>
      </c>
    </row>
    <row r="19" spans="1:53" ht="12.9" customHeight="1" x14ac:dyDescent="0.25">
      <c r="A19" s="2" t="s">
        <v>12</v>
      </c>
      <c r="B19" s="13">
        <v>0.05</v>
      </c>
      <c r="C19" s="16">
        <v>0.7</v>
      </c>
      <c r="D19" s="13">
        <v>0.14000000000000001</v>
      </c>
      <c r="E19" s="16">
        <v>1.2</v>
      </c>
      <c r="F19" s="13">
        <v>0.22</v>
      </c>
      <c r="G19" s="16">
        <v>1.3</v>
      </c>
      <c r="H19" s="13">
        <v>0.22</v>
      </c>
      <c r="I19" s="16">
        <v>1</v>
      </c>
      <c r="J19" s="13">
        <v>0.35</v>
      </c>
      <c r="K19" s="16">
        <v>1.3</v>
      </c>
      <c r="L19" s="13">
        <v>0.39</v>
      </c>
      <c r="M19" s="16">
        <v>1.2</v>
      </c>
      <c r="N19" s="13">
        <v>0.4</v>
      </c>
      <c r="O19" s="16">
        <v>1</v>
      </c>
      <c r="P19" s="13">
        <v>0.6</v>
      </c>
      <c r="Q19" s="16">
        <v>1.2</v>
      </c>
      <c r="R19" s="13">
        <v>0.32</v>
      </c>
      <c r="S19" s="16">
        <v>0.6</v>
      </c>
      <c r="T19" s="13">
        <v>0.49</v>
      </c>
      <c r="U19" s="16">
        <v>0.7</v>
      </c>
      <c r="V19" s="1">
        <v>0.83</v>
      </c>
      <c r="W19" s="1">
        <v>0.7</v>
      </c>
      <c r="X19" s="1">
        <v>1.25</v>
      </c>
      <c r="Y19" s="1">
        <v>0.7</v>
      </c>
      <c r="Z19" s="1">
        <v>1.25</v>
      </c>
      <c r="AA19" s="20">
        <v>1</v>
      </c>
      <c r="AB19" s="20">
        <v>1.41</v>
      </c>
      <c r="AC19" s="20">
        <v>1</v>
      </c>
      <c r="AD19" s="28">
        <v>1.9</v>
      </c>
      <c r="AE19" s="29">
        <f t="shared" si="0"/>
        <v>1.1027278003482297</v>
      </c>
      <c r="AF19" s="28">
        <v>2.39</v>
      </c>
      <c r="AG19" s="29">
        <f t="shared" si="1"/>
        <v>1.2200102092904543</v>
      </c>
      <c r="AH19" s="37">
        <v>2.81</v>
      </c>
      <c r="AI19" s="29">
        <v>1.3</v>
      </c>
      <c r="AJ19" s="1">
        <v>3.39</v>
      </c>
      <c r="AK19" s="1">
        <v>2.6</v>
      </c>
      <c r="AL19" s="37">
        <v>3.68</v>
      </c>
      <c r="AM19" s="30">
        <v>2.7</v>
      </c>
      <c r="AN19" s="37">
        <v>3.86</v>
      </c>
      <c r="AO19" s="30">
        <v>2.7</v>
      </c>
      <c r="AP19" s="37">
        <v>4.22</v>
      </c>
      <c r="AQ19" s="30">
        <v>2.7</v>
      </c>
      <c r="AR19" s="37">
        <v>4.8899999999999997</v>
      </c>
      <c r="AS19" s="30">
        <v>2.9</v>
      </c>
      <c r="AT19" s="37">
        <v>5.68</v>
      </c>
      <c r="AU19" s="30">
        <v>2.9</v>
      </c>
      <c r="AV19" s="14">
        <v>13.75</v>
      </c>
      <c r="AW19" s="51">
        <v>3.5</v>
      </c>
      <c r="AX19" s="49">
        <v>13.98</v>
      </c>
      <c r="AY19" s="50">
        <v>3.7</v>
      </c>
      <c r="AZ19" s="49">
        <v>14.49</v>
      </c>
      <c r="BA19" s="50">
        <v>3.5</v>
      </c>
    </row>
    <row r="20" spans="1:53" ht="12.9" customHeight="1" x14ac:dyDescent="0.25">
      <c r="A20" s="2" t="s">
        <v>13</v>
      </c>
      <c r="B20" s="13">
        <v>0.57999999999999996</v>
      </c>
      <c r="C20" s="16">
        <v>9.3000000000000007</v>
      </c>
      <c r="D20" s="13">
        <v>0.79</v>
      </c>
      <c r="E20" s="16">
        <v>6.9</v>
      </c>
      <c r="F20" s="13">
        <v>0.99</v>
      </c>
      <c r="G20" s="16">
        <v>6</v>
      </c>
      <c r="H20" s="13">
        <v>1.61</v>
      </c>
      <c r="I20" s="16">
        <v>7.2</v>
      </c>
      <c r="J20" s="13">
        <v>2.23</v>
      </c>
      <c r="K20" s="16">
        <v>8.1</v>
      </c>
      <c r="L20" s="13">
        <v>2.27</v>
      </c>
      <c r="M20" s="16">
        <v>7.2</v>
      </c>
      <c r="N20" s="13">
        <v>2.38</v>
      </c>
      <c r="O20" s="16">
        <v>6.1</v>
      </c>
      <c r="P20" s="13">
        <v>2.69</v>
      </c>
      <c r="Q20" s="16">
        <v>5.5</v>
      </c>
      <c r="R20" s="13">
        <v>2.85</v>
      </c>
      <c r="S20" s="16">
        <v>5.2</v>
      </c>
      <c r="T20" s="13">
        <v>4.3899999999999997</v>
      </c>
      <c r="U20" s="16">
        <v>5.9</v>
      </c>
      <c r="V20" s="1">
        <v>7.14</v>
      </c>
      <c r="W20" s="1">
        <v>6.2</v>
      </c>
      <c r="X20" s="1">
        <v>7.09</v>
      </c>
      <c r="Y20" s="1">
        <v>6.2</v>
      </c>
      <c r="Z20" s="1">
        <v>7.09</v>
      </c>
      <c r="AA20" s="20">
        <v>5.8</v>
      </c>
      <c r="AB20" s="20">
        <v>7.61</v>
      </c>
      <c r="AC20" s="20">
        <v>5.6</v>
      </c>
      <c r="AD20" s="28">
        <v>11.1</v>
      </c>
      <c r="AE20" s="29">
        <f t="shared" si="0"/>
        <v>6.4422518862449207</v>
      </c>
      <c r="AF20" s="28">
        <v>11.26</v>
      </c>
      <c r="AG20" s="29">
        <f t="shared" si="1"/>
        <v>5.7478305257784577</v>
      </c>
      <c r="AH20" s="37">
        <v>11.08</v>
      </c>
      <c r="AI20" s="29">
        <v>5</v>
      </c>
      <c r="AJ20" s="1">
        <v>11.5</v>
      </c>
      <c r="AK20" s="1">
        <v>8.6999999999999993</v>
      </c>
      <c r="AL20" s="37">
        <v>12.18</v>
      </c>
      <c r="AM20" s="30">
        <v>9.1</v>
      </c>
      <c r="AN20" s="37">
        <v>14.5</v>
      </c>
      <c r="AO20" s="30">
        <v>10.1</v>
      </c>
      <c r="AP20" s="37">
        <v>15.38</v>
      </c>
      <c r="AQ20" s="30">
        <v>9.6999999999999993</v>
      </c>
      <c r="AR20" s="37">
        <v>16.11</v>
      </c>
      <c r="AS20" s="30">
        <v>9.6999999999999993</v>
      </c>
      <c r="AT20" s="37">
        <v>17.489999999999998</v>
      </c>
      <c r="AU20" s="30">
        <v>9</v>
      </c>
      <c r="AV20" s="14">
        <v>35.57</v>
      </c>
      <c r="AW20" s="51">
        <v>9.1</v>
      </c>
      <c r="AX20" s="53">
        <v>42.1</v>
      </c>
      <c r="AY20" s="52">
        <v>11</v>
      </c>
      <c r="AZ20" s="49">
        <v>44.12</v>
      </c>
      <c r="BA20" s="50">
        <v>10.6</v>
      </c>
    </row>
    <row r="21" spans="1:53" ht="12.9" customHeight="1" x14ac:dyDescent="0.25">
      <c r="A21" s="2" t="s">
        <v>14</v>
      </c>
      <c r="B21" s="13">
        <v>0.18</v>
      </c>
      <c r="C21" s="16">
        <v>2.9</v>
      </c>
      <c r="D21" s="13">
        <v>0.23</v>
      </c>
      <c r="E21" s="16">
        <v>2</v>
      </c>
      <c r="F21" s="13">
        <v>0.61</v>
      </c>
      <c r="G21" s="16">
        <v>3.8</v>
      </c>
      <c r="H21" s="13">
        <v>0.45</v>
      </c>
      <c r="I21" s="16">
        <v>2</v>
      </c>
      <c r="J21" s="13">
        <v>0.67</v>
      </c>
      <c r="K21" s="16">
        <v>2.5</v>
      </c>
      <c r="L21" s="13">
        <v>0.57999999999999996</v>
      </c>
      <c r="M21" s="16">
        <v>1.8</v>
      </c>
      <c r="N21" s="13">
        <v>0.7</v>
      </c>
      <c r="O21" s="16">
        <v>1.8</v>
      </c>
      <c r="P21" s="13">
        <v>0.87</v>
      </c>
      <c r="Q21" s="16">
        <v>1.8</v>
      </c>
      <c r="R21" s="13">
        <v>1.1399999999999999</v>
      </c>
      <c r="S21" s="16">
        <v>2</v>
      </c>
      <c r="T21" s="13">
        <v>1.41</v>
      </c>
      <c r="U21" s="16">
        <v>1.9</v>
      </c>
      <c r="V21" s="22">
        <v>2.2200000000000002</v>
      </c>
      <c r="W21" s="20">
        <v>2</v>
      </c>
      <c r="X21" s="1">
        <v>2.33</v>
      </c>
      <c r="Y21" s="20">
        <v>2</v>
      </c>
      <c r="Z21" s="1">
        <v>2.33</v>
      </c>
      <c r="AA21" s="20">
        <v>1.9</v>
      </c>
      <c r="AB21" s="20">
        <v>2.42</v>
      </c>
      <c r="AC21" s="20">
        <v>1.8</v>
      </c>
      <c r="AD21" s="28">
        <v>2.9</v>
      </c>
      <c r="AE21" s="29">
        <f t="shared" si="0"/>
        <v>1.6831108531630876</v>
      </c>
      <c r="AF21" s="28">
        <v>3.34</v>
      </c>
      <c r="AG21" s="29">
        <f t="shared" si="1"/>
        <v>1.7049515058703419</v>
      </c>
      <c r="AH21" s="37">
        <v>3.99</v>
      </c>
      <c r="AI21" s="29">
        <v>1.8</v>
      </c>
      <c r="AJ21" s="1">
        <v>2.6</v>
      </c>
      <c r="AK21" s="1">
        <v>2</v>
      </c>
      <c r="AL21" s="37">
        <v>2.73</v>
      </c>
      <c r="AM21" s="30">
        <v>2</v>
      </c>
      <c r="AN21" s="37">
        <v>3.44</v>
      </c>
      <c r="AO21" s="30">
        <v>2.4</v>
      </c>
      <c r="AP21" s="37">
        <v>3.92</v>
      </c>
      <c r="AQ21" s="30">
        <v>2.5</v>
      </c>
      <c r="AR21" s="37">
        <v>4.46</v>
      </c>
      <c r="AS21" s="30">
        <v>2.7</v>
      </c>
      <c r="AT21" s="37">
        <v>5.39</v>
      </c>
      <c r="AU21" s="30">
        <v>2.7</v>
      </c>
      <c r="AV21" s="14">
        <v>16.2</v>
      </c>
      <c r="AW21" s="51">
        <v>4.0999999999999996</v>
      </c>
      <c r="AX21" s="53">
        <v>13.7</v>
      </c>
      <c r="AY21" s="50">
        <v>3.6</v>
      </c>
      <c r="AZ21" s="49">
        <v>13.97</v>
      </c>
      <c r="BA21" s="50">
        <v>3.4</v>
      </c>
    </row>
    <row r="22" spans="1:53" ht="12.9" customHeight="1" x14ac:dyDescent="0.25">
      <c r="A22" s="2" t="s">
        <v>15</v>
      </c>
      <c r="B22" s="13">
        <v>0.02</v>
      </c>
      <c r="C22" s="16">
        <v>0.3</v>
      </c>
      <c r="D22" s="13">
        <v>0.03</v>
      </c>
      <c r="E22" s="16">
        <v>0.3</v>
      </c>
      <c r="F22" s="13">
        <v>0.04</v>
      </c>
      <c r="G22" s="16">
        <v>0.2</v>
      </c>
      <c r="H22" s="13">
        <v>0.08</v>
      </c>
      <c r="I22" s="16">
        <v>0.4</v>
      </c>
      <c r="J22" s="13">
        <v>0.16</v>
      </c>
      <c r="K22" s="16">
        <v>0.6</v>
      </c>
      <c r="L22" s="13">
        <v>0.14000000000000001</v>
      </c>
      <c r="M22" s="16">
        <v>0.5</v>
      </c>
      <c r="N22" s="13">
        <v>0.2</v>
      </c>
      <c r="O22" s="16">
        <v>0.5</v>
      </c>
      <c r="P22" s="13">
        <v>0.28999999999999998</v>
      </c>
      <c r="Q22" s="16">
        <v>0.6</v>
      </c>
      <c r="R22" s="13">
        <v>0.85</v>
      </c>
      <c r="S22" s="16">
        <v>1.5</v>
      </c>
      <c r="T22" s="13">
        <v>1.0900000000000001</v>
      </c>
      <c r="U22" s="16">
        <v>1.5</v>
      </c>
      <c r="V22" s="1">
        <v>1.71</v>
      </c>
      <c r="W22" s="1">
        <v>1.4</v>
      </c>
      <c r="X22" s="1">
        <v>0.94</v>
      </c>
      <c r="Y22" s="1">
        <v>1.4</v>
      </c>
      <c r="Z22" s="1">
        <v>0.94</v>
      </c>
      <c r="AA22" s="20">
        <v>0.7</v>
      </c>
      <c r="AB22" s="20">
        <v>0.88</v>
      </c>
      <c r="AC22" s="20">
        <v>0.6</v>
      </c>
      <c r="AD22" s="28">
        <v>1.5</v>
      </c>
      <c r="AE22" s="29">
        <f t="shared" si="0"/>
        <v>0.87057457922228665</v>
      </c>
      <c r="AF22" s="28">
        <v>1.84</v>
      </c>
      <c r="AG22" s="29">
        <f t="shared" si="1"/>
        <v>0.93925472179683511</v>
      </c>
      <c r="AH22" s="37">
        <v>2.2000000000000002</v>
      </c>
      <c r="AI22" s="29">
        <v>1</v>
      </c>
      <c r="AJ22" s="1">
        <v>2.08</v>
      </c>
      <c r="AK22" s="1">
        <v>1.6</v>
      </c>
      <c r="AL22" s="37">
        <v>2.13</v>
      </c>
      <c r="AM22" s="30">
        <v>1.6</v>
      </c>
      <c r="AN22" s="37">
        <v>2.44</v>
      </c>
      <c r="AO22" s="30">
        <v>1.7</v>
      </c>
      <c r="AP22" s="37">
        <v>2.76</v>
      </c>
      <c r="AQ22" s="30">
        <v>1.7</v>
      </c>
      <c r="AR22" s="37">
        <v>3.24</v>
      </c>
      <c r="AS22" s="30">
        <v>1.79</v>
      </c>
      <c r="AT22" s="37">
        <v>5.49</v>
      </c>
      <c r="AU22" s="30">
        <v>2.78</v>
      </c>
      <c r="AV22" s="14">
        <v>4.34</v>
      </c>
      <c r="AW22" s="51">
        <v>1.1000000000000001</v>
      </c>
      <c r="AX22" s="49">
        <v>8.49</v>
      </c>
      <c r="AY22" s="50">
        <v>2.2000000000000002</v>
      </c>
      <c r="AZ22" s="49">
        <v>9.27</v>
      </c>
      <c r="BA22" s="50">
        <v>2.2000000000000002</v>
      </c>
    </row>
    <row r="23" spans="1:53" ht="12.9" customHeight="1" x14ac:dyDescent="0.25">
      <c r="A23" s="2" t="s">
        <v>16</v>
      </c>
      <c r="B23" s="13">
        <v>0.01</v>
      </c>
      <c r="C23" s="16">
        <v>0.2</v>
      </c>
      <c r="D23" s="13">
        <v>0.03</v>
      </c>
      <c r="E23" s="16">
        <v>0.3</v>
      </c>
      <c r="F23" s="13">
        <v>0.04</v>
      </c>
      <c r="G23" s="16">
        <v>0.2</v>
      </c>
      <c r="H23" s="13">
        <v>0.05</v>
      </c>
      <c r="I23" s="16">
        <v>0.2</v>
      </c>
      <c r="J23" s="13">
        <v>0.06</v>
      </c>
      <c r="K23" s="16">
        <v>0.2</v>
      </c>
      <c r="L23" s="13">
        <v>7.0000000000000007E-2</v>
      </c>
      <c r="M23" s="16">
        <v>0.2</v>
      </c>
      <c r="N23" s="13">
        <v>0.1</v>
      </c>
      <c r="O23" s="16">
        <v>0.3</v>
      </c>
      <c r="P23" s="13">
        <v>0.16</v>
      </c>
      <c r="Q23" s="16">
        <v>0.3</v>
      </c>
      <c r="R23" s="13">
        <v>0.16</v>
      </c>
      <c r="S23" s="16">
        <v>0.3</v>
      </c>
      <c r="T23" s="13">
        <v>0.19</v>
      </c>
      <c r="U23" s="16">
        <v>0.2</v>
      </c>
      <c r="V23" s="1">
        <v>0.19</v>
      </c>
      <c r="W23" s="1">
        <v>0.2</v>
      </c>
      <c r="X23" s="22">
        <v>0.19</v>
      </c>
      <c r="Y23" s="1">
        <v>0.2</v>
      </c>
      <c r="Z23" s="22">
        <v>0.19</v>
      </c>
      <c r="AA23" s="20">
        <v>0.2</v>
      </c>
      <c r="AB23" s="20">
        <v>0.2</v>
      </c>
      <c r="AC23" s="20">
        <v>0.1</v>
      </c>
      <c r="AD23" s="28">
        <v>0.2</v>
      </c>
      <c r="AE23" s="29">
        <f t="shared" si="0"/>
        <v>0.11607661056297155</v>
      </c>
      <c r="AF23" s="28">
        <v>0.25</v>
      </c>
      <c r="AG23" s="29">
        <f t="shared" si="1"/>
        <v>0.12761613067891781</v>
      </c>
      <c r="AH23" s="37">
        <v>0.28999999999999998</v>
      </c>
      <c r="AI23" s="29">
        <v>0.1</v>
      </c>
      <c r="AJ23" s="1">
        <v>0.24</v>
      </c>
      <c r="AK23" s="1">
        <v>0.1</v>
      </c>
      <c r="AL23" s="37">
        <v>0.3</v>
      </c>
      <c r="AM23" s="30">
        <v>0.05</v>
      </c>
      <c r="AN23" s="37">
        <v>0.23</v>
      </c>
      <c r="AO23" s="30">
        <v>0.2</v>
      </c>
      <c r="AP23" s="37">
        <v>0.25</v>
      </c>
      <c r="AQ23" s="30">
        <v>0.2</v>
      </c>
      <c r="AR23" s="37">
        <v>0.25</v>
      </c>
      <c r="AS23" s="30">
        <v>0.1</v>
      </c>
      <c r="AT23" s="37">
        <v>0.2</v>
      </c>
      <c r="AU23" s="30">
        <v>0.1</v>
      </c>
      <c r="AV23" s="54">
        <v>1.2</v>
      </c>
      <c r="AW23" s="51">
        <v>0.2</v>
      </c>
      <c r="AX23" s="49">
        <v>0.73</v>
      </c>
      <c r="AY23" s="50">
        <v>0.09</v>
      </c>
      <c r="AZ23" s="49">
        <v>0.75</v>
      </c>
      <c r="BA23" s="50">
        <v>0.09</v>
      </c>
    </row>
    <row r="24" spans="1:53" ht="12.9" customHeight="1" x14ac:dyDescent="0.25">
      <c r="A24" s="2" t="s">
        <v>17</v>
      </c>
      <c r="B24" s="13">
        <v>0.98</v>
      </c>
      <c r="C24" s="16">
        <v>15.7</v>
      </c>
      <c r="D24" s="13">
        <v>1.1499999999999999</v>
      </c>
      <c r="E24" s="16">
        <v>9.1</v>
      </c>
      <c r="F24" s="13">
        <v>1.68</v>
      </c>
      <c r="G24" s="16">
        <v>10.3</v>
      </c>
      <c r="H24" s="13">
        <v>2.39</v>
      </c>
      <c r="I24" s="16">
        <v>10.6</v>
      </c>
      <c r="J24" s="13">
        <v>3.6</v>
      </c>
      <c r="K24" s="16">
        <v>13.2</v>
      </c>
      <c r="L24" s="13">
        <v>5.14</v>
      </c>
      <c r="M24" s="16">
        <v>16.3</v>
      </c>
      <c r="N24" s="13">
        <v>7</v>
      </c>
      <c r="O24" s="16">
        <v>17.899999999999999</v>
      </c>
      <c r="P24" s="13">
        <v>9.01</v>
      </c>
      <c r="Q24" s="16">
        <v>18.5</v>
      </c>
      <c r="R24" s="13">
        <v>15.66</v>
      </c>
      <c r="S24" s="16">
        <v>28.4</v>
      </c>
      <c r="T24" s="13">
        <v>20.9</v>
      </c>
      <c r="U24" s="16">
        <v>28.3</v>
      </c>
      <c r="V24" s="1">
        <v>32.83</v>
      </c>
      <c r="W24" s="1">
        <v>28.4</v>
      </c>
      <c r="X24" s="22">
        <v>32.799999999999997</v>
      </c>
      <c r="Y24" s="1">
        <v>28.4</v>
      </c>
      <c r="Z24" s="22">
        <v>32.799999999999997</v>
      </c>
      <c r="AA24" s="20">
        <v>26.7</v>
      </c>
      <c r="AB24" s="20">
        <v>40.090000000000003</v>
      </c>
      <c r="AC24" s="20">
        <v>24.5</v>
      </c>
      <c r="AD24" s="28">
        <v>47.4</v>
      </c>
      <c r="AE24" s="29">
        <f t="shared" si="0"/>
        <v>27.510156703424261</v>
      </c>
      <c r="AF24" s="28">
        <v>56.25</v>
      </c>
      <c r="AG24" s="29">
        <f t="shared" si="1"/>
        <v>28.713629402756506</v>
      </c>
      <c r="AH24" s="37">
        <v>62.6</v>
      </c>
      <c r="AI24" s="29">
        <v>28.1</v>
      </c>
      <c r="AJ24" s="1">
        <v>68.650000000000006</v>
      </c>
      <c r="AK24" s="1">
        <v>26.3</v>
      </c>
      <c r="AL24" s="37">
        <v>62.85</v>
      </c>
      <c r="AM24" s="30">
        <v>21.3</v>
      </c>
      <c r="AN24" s="37">
        <v>76.319999999999993</v>
      </c>
      <c r="AO24" s="30">
        <v>29.4</v>
      </c>
      <c r="AP24" s="37">
        <v>85.16</v>
      </c>
      <c r="AQ24" s="30">
        <v>29.1</v>
      </c>
      <c r="AR24" s="37">
        <v>100.09</v>
      </c>
      <c r="AS24" s="30">
        <v>31.5</v>
      </c>
      <c r="AT24" s="37">
        <v>106.34</v>
      </c>
      <c r="AU24" s="30">
        <v>29</v>
      </c>
      <c r="AV24" s="14">
        <v>170.06</v>
      </c>
      <c r="AW24" s="51">
        <v>26.9</v>
      </c>
      <c r="AX24" s="53">
        <v>212.7</v>
      </c>
      <c r="AY24" s="50">
        <v>27.3</v>
      </c>
      <c r="AZ24" s="49">
        <v>243.55</v>
      </c>
      <c r="BA24" s="50">
        <v>28.6</v>
      </c>
    </row>
    <row r="25" spans="1:53" ht="12.9" customHeight="1" x14ac:dyDescent="0.25">
      <c r="A25" s="12" t="s">
        <v>3</v>
      </c>
      <c r="B25" s="13"/>
      <c r="C25" s="16"/>
      <c r="D25" s="13"/>
      <c r="E25" s="16"/>
      <c r="F25" s="13"/>
      <c r="G25" s="16"/>
      <c r="H25" s="13"/>
      <c r="I25" s="16"/>
      <c r="J25" s="13"/>
      <c r="K25" s="16"/>
      <c r="L25" s="13"/>
      <c r="M25" s="16"/>
      <c r="N25" s="13"/>
      <c r="O25" s="16"/>
      <c r="P25" s="13"/>
      <c r="Q25" s="16"/>
      <c r="R25" s="13"/>
      <c r="S25" s="16"/>
      <c r="T25" s="13"/>
      <c r="U25" s="16"/>
      <c r="AA25" s="20"/>
      <c r="AB25" s="20"/>
      <c r="AC25" s="20"/>
      <c r="AD25" s="28"/>
      <c r="AE25" s="30"/>
      <c r="AF25" s="28"/>
      <c r="AG25" s="30"/>
      <c r="AH25" s="37"/>
      <c r="AI25" s="29"/>
      <c r="AL25" s="37"/>
      <c r="AM25" s="30"/>
      <c r="AN25" s="37"/>
      <c r="AO25" s="30"/>
      <c r="AP25" s="37"/>
      <c r="AQ25" s="30"/>
      <c r="AR25" s="37"/>
      <c r="AS25" s="30"/>
      <c r="AT25" s="37"/>
      <c r="AU25" s="30"/>
      <c r="AV25" s="14"/>
      <c r="AW25" s="51"/>
      <c r="AX25" s="49"/>
      <c r="AY25" s="50"/>
      <c r="AZ25" s="49"/>
      <c r="BA25" s="50"/>
    </row>
    <row r="26" spans="1:53" ht="12.9" customHeight="1" x14ac:dyDescent="0.25">
      <c r="A26" s="2" t="s">
        <v>18</v>
      </c>
      <c r="B26" s="13">
        <v>0.56000000000000005</v>
      </c>
      <c r="C26" s="16">
        <v>9</v>
      </c>
      <c r="D26" s="13">
        <v>0.55000000000000004</v>
      </c>
      <c r="E26" s="16">
        <v>4.7</v>
      </c>
      <c r="F26" s="13">
        <v>0.93</v>
      </c>
      <c r="G26" s="16">
        <v>5.7</v>
      </c>
      <c r="H26" s="13">
        <v>1.26</v>
      </c>
      <c r="I26" s="16">
        <v>5.6</v>
      </c>
      <c r="J26" s="13">
        <v>1.9</v>
      </c>
      <c r="K26" s="16">
        <v>6.9</v>
      </c>
      <c r="L26" s="13">
        <v>2.63</v>
      </c>
      <c r="M26" s="16">
        <v>8.4</v>
      </c>
      <c r="N26" s="13">
        <v>3.15</v>
      </c>
      <c r="O26" s="16">
        <v>8.1</v>
      </c>
      <c r="P26" s="13">
        <v>4.0199999999999996</v>
      </c>
      <c r="Q26" s="16">
        <v>8.1999999999999993</v>
      </c>
      <c r="R26" s="13">
        <v>5.9</v>
      </c>
      <c r="S26" s="16">
        <v>10.7</v>
      </c>
      <c r="T26" s="13">
        <v>6.92</v>
      </c>
      <c r="U26" s="16">
        <v>9.4</v>
      </c>
      <c r="V26" s="1">
        <v>9.81</v>
      </c>
      <c r="W26" s="1">
        <v>8.5</v>
      </c>
      <c r="X26" s="1">
        <v>10.55</v>
      </c>
      <c r="Y26" s="1">
        <v>8.5</v>
      </c>
      <c r="Z26" s="1">
        <v>10.55</v>
      </c>
      <c r="AA26" s="20">
        <v>8.6</v>
      </c>
      <c r="AB26" s="20">
        <v>11.88</v>
      </c>
      <c r="AC26" s="20">
        <v>29.6</v>
      </c>
      <c r="AD26" s="28">
        <v>14.4</v>
      </c>
      <c r="AE26" s="29">
        <f t="shared" ref="AE26:AE34" si="2">AD26/AD$6*100</f>
        <v>8.3575159605339522</v>
      </c>
      <c r="AF26" s="28">
        <v>18.11</v>
      </c>
      <c r="AG26" s="29">
        <f t="shared" si="1"/>
        <v>9.244512506380806</v>
      </c>
      <c r="AH26" s="37">
        <v>21.59</v>
      </c>
      <c r="AI26" s="29">
        <v>9.6999999999999993</v>
      </c>
      <c r="AJ26" s="1">
        <v>26.14</v>
      </c>
      <c r="AK26" s="1">
        <v>38.1</v>
      </c>
      <c r="AL26" s="37">
        <v>23.43</v>
      </c>
      <c r="AM26" s="30">
        <v>37.299999999999997</v>
      </c>
      <c r="AN26" s="37">
        <v>26.67</v>
      </c>
      <c r="AO26" s="30">
        <v>34.9</v>
      </c>
      <c r="AP26" s="37">
        <v>30.77</v>
      </c>
      <c r="AQ26" s="30">
        <v>36.1</v>
      </c>
      <c r="AR26" s="37">
        <v>33.65</v>
      </c>
      <c r="AS26" s="30">
        <v>33.6</v>
      </c>
      <c r="AT26" s="37">
        <v>35.85</v>
      </c>
      <c r="AU26" s="30">
        <v>33.700000000000003</v>
      </c>
      <c r="AV26" s="14">
        <v>51.91</v>
      </c>
      <c r="AW26" s="51">
        <v>30.5</v>
      </c>
      <c r="AX26" s="49">
        <v>74.62</v>
      </c>
      <c r="AY26" s="50">
        <v>35.1</v>
      </c>
      <c r="AZ26" s="49">
        <v>88.08</v>
      </c>
      <c r="BA26" s="50">
        <v>36.200000000000003</v>
      </c>
    </row>
    <row r="27" spans="1:53" ht="12.9" customHeight="1" x14ac:dyDescent="0.25">
      <c r="A27" s="2" t="s">
        <v>19</v>
      </c>
      <c r="B27" s="13">
        <v>0.02</v>
      </c>
      <c r="C27" s="16">
        <v>0.3</v>
      </c>
      <c r="D27" s="13">
        <v>0.12</v>
      </c>
      <c r="E27" s="16">
        <v>0.2</v>
      </c>
      <c r="F27" s="13">
        <v>0.05</v>
      </c>
      <c r="G27" s="16">
        <v>0.3</v>
      </c>
      <c r="H27" s="13">
        <v>0.05</v>
      </c>
      <c r="I27" s="16">
        <v>0.2</v>
      </c>
      <c r="J27" s="13">
        <v>0.13</v>
      </c>
      <c r="K27" s="16">
        <v>0.5</v>
      </c>
      <c r="L27" s="13">
        <v>0.25</v>
      </c>
      <c r="M27" s="16">
        <v>0.8</v>
      </c>
      <c r="N27" s="13">
        <v>0.81</v>
      </c>
      <c r="O27" s="16">
        <v>2.1</v>
      </c>
      <c r="P27" s="13">
        <v>1.1599999999999999</v>
      </c>
      <c r="Q27" s="16">
        <v>2.4</v>
      </c>
      <c r="R27" s="13">
        <v>2.4300000000000002</v>
      </c>
      <c r="S27" s="16">
        <v>4.4000000000000004</v>
      </c>
      <c r="T27" s="13">
        <v>3.09</v>
      </c>
      <c r="U27" s="16">
        <v>4.2</v>
      </c>
      <c r="V27" s="1">
        <v>5.34</v>
      </c>
      <c r="W27" s="1">
        <v>4.5999999999999996</v>
      </c>
      <c r="X27" s="1">
        <v>4.51</v>
      </c>
      <c r="Y27" s="1">
        <v>4.5999999999999996</v>
      </c>
      <c r="Z27" s="1">
        <v>4.51</v>
      </c>
      <c r="AA27" s="20">
        <v>3.7</v>
      </c>
      <c r="AB27" s="20">
        <v>7.41</v>
      </c>
      <c r="AC27" s="20">
        <v>18.5</v>
      </c>
      <c r="AD27" s="28">
        <v>8.1</v>
      </c>
      <c r="AE27" s="29">
        <f t="shared" si="2"/>
        <v>4.7011027278003477</v>
      </c>
      <c r="AF27" s="28">
        <v>9.61</v>
      </c>
      <c r="AG27" s="29">
        <f t="shared" si="1"/>
        <v>4.9055640632976001</v>
      </c>
      <c r="AH27" s="37">
        <v>12.36</v>
      </c>
      <c r="AI27" s="29">
        <v>5.5</v>
      </c>
      <c r="AJ27" s="1">
        <v>9.75</v>
      </c>
      <c r="AK27" s="1">
        <v>14.2</v>
      </c>
      <c r="AL27" s="37">
        <v>8.24</v>
      </c>
      <c r="AM27" s="30">
        <v>13.1</v>
      </c>
      <c r="AN27" s="37">
        <v>9.91</v>
      </c>
      <c r="AO27" s="30">
        <v>13</v>
      </c>
      <c r="AP27" s="37">
        <v>13.36</v>
      </c>
      <c r="AQ27" s="30">
        <v>15.7</v>
      </c>
      <c r="AR27" s="37">
        <v>16.46</v>
      </c>
      <c r="AS27" s="30">
        <v>16.5</v>
      </c>
      <c r="AT27" s="37">
        <v>15.09</v>
      </c>
      <c r="AU27" s="30">
        <v>14.2</v>
      </c>
      <c r="AV27" s="14">
        <v>5.43</v>
      </c>
      <c r="AW27" s="51">
        <v>3.2</v>
      </c>
      <c r="AX27" s="49">
        <v>9.16</v>
      </c>
      <c r="AY27" s="50">
        <v>4.3</v>
      </c>
      <c r="AZ27" s="49">
        <v>12.09</v>
      </c>
      <c r="BA27" s="52">
        <v>5</v>
      </c>
    </row>
    <row r="28" spans="1:53" ht="12.9" customHeight="1" x14ac:dyDescent="0.25">
      <c r="A28" s="2" t="s">
        <v>20</v>
      </c>
      <c r="B28" s="13">
        <v>0.01</v>
      </c>
      <c r="C28" s="16">
        <v>0.2</v>
      </c>
      <c r="D28" s="13">
        <v>0.01</v>
      </c>
      <c r="E28" s="16">
        <v>0.1</v>
      </c>
      <c r="F28" s="13">
        <v>0.03</v>
      </c>
      <c r="G28" s="16">
        <v>0.2</v>
      </c>
      <c r="H28" s="13">
        <v>0.08</v>
      </c>
      <c r="I28" s="16">
        <v>0.4</v>
      </c>
      <c r="J28" s="13">
        <v>0.06</v>
      </c>
      <c r="K28" s="16">
        <v>0.2</v>
      </c>
      <c r="L28" s="13">
        <v>0.11</v>
      </c>
      <c r="M28" s="16">
        <v>0.3</v>
      </c>
      <c r="N28" s="13">
        <v>0.12</v>
      </c>
      <c r="O28" s="16">
        <v>0.3</v>
      </c>
      <c r="P28" s="13">
        <v>0.17</v>
      </c>
      <c r="Q28" s="16">
        <v>0.3</v>
      </c>
      <c r="R28" s="13">
        <v>0.27</v>
      </c>
      <c r="S28" s="16">
        <v>0.5</v>
      </c>
      <c r="T28" s="13">
        <v>0.44</v>
      </c>
      <c r="U28" s="16">
        <v>0.6</v>
      </c>
      <c r="V28" s="1">
        <v>1.18</v>
      </c>
      <c r="W28" s="20">
        <v>1</v>
      </c>
      <c r="X28" s="1">
        <v>1.28</v>
      </c>
      <c r="Y28" s="20">
        <v>1</v>
      </c>
      <c r="Z28" s="1">
        <v>1.28</v>
      </c>
      <c r="AA28" s="20">
        <v>1</v>
      </c>
      <c r="AB28" s="20">
        <v>1.58</v>
      </c>
      <c r="AC28" s="20">
        <v>3.9</v>
      </c>
      <c r="AD28" s="31">
        <v>2.46</v>
      </c>
      <c r="AE28" s="29">
        <f t="shared" si="2"/>
        <v>1.4277423099245501</v>
      </c>
      <c r="AF28" s="28">
        <v>3.97</v>
      </c>
      <c r="AG28" s="29">
        <f t="shared" si="1"/>
        <v>2.0265441551812149</v>
      </c>
      <c r="AH28" s="37">
        <v>4.32</v>
      </c>
      <c r="AI28" s="29">
        <v>1.9</v>
      </c>
      <c r="AJ28" s="1">
        <v>3.91</v>
      </c>
      <c r="AK28" s="1">
        <v>5.7</v>
      </c>
      <c r="AL28" s="37">
        <v>3.47</v>
      </c>
      <c r="AM28" s="30">
        <v>5.52</v>
      </c>
      <c r="AN28" s="37">
        <v>3.46</v>
      </c>
      <c r="AO28" s="30">
        <v>4.5</v>
      </c>
      <c r="AP28" s="37">
        <v>4.21</v>
      </c>
      <c r="AQ28" s="30">
        <v>4.9000000000000004</v>
      </c>
      <c r="AR28" s="37">
        <v>3.83</v>
      </c>
      <c r="AS28" s="30">
        <v>3.82</v>
      </c>
      <c r="AT28" s="37">
        <v>4.74</v>
      </c>
      <c r="AU28" s="30">
        <v>4.46</v>
      </c>
      <c r="AV28" s="14">
        <v>25.74</v>
      </c>
      <c r="AW28" s="51">
        <v>15.1</v>
      </c>
      <c r="AX28" s="49">
        <v>26.93</v>
      </c>
      <c r="AY28" s="50">
        <v>12.7</v>
      </c>
      <c r="AZ28" s="49">
        <v>26.75</v>
      </c>
      <c r="BA28" s="52">
        <v>11</v>
      </c>
    </row>
    <row r="29" spans="1:53" ht="12.9" customHeight="1" x14ac:dyDescent="0.25">
      <c r="A29" s="2" t="s">
        <v>21</v>
      </c>
      <c r="B29" s="13">
        <v>0.03</v>
      </c>
      <c r="C29" s="16">
        <v>0.5</v>
      </c>
      <c r="D29" s="13">
        <v>0.1</v>
      </c>
      <c r="E29" s="16">
        <v>0.9</v>
      </c>
      <c r="F29" s="13">
        <v>0.14000000000000001</v>
      </c>
      <c r="G29" s="16">
        <v>0.9</v>
      </c>
      <c r="H29" s="13">
        <v>0.23</v>
      </c>
      <c r="I29" s="16">
        <v>1</v>
      </c>
      <c r="J29" s="13">
        <v>0.43</v>
      </c>
      <c r="K29" s="16">
        <v>1.6</v>
      </c>
      <c r="L29" s="13">
        <v>0.56999999999999995</v>
      </c>
      <c r="M29" s="16">
        <v>1.8</v>
      </c>
      <c r="N29" s="13">
        <v>0.74</v>
      </c>
      <c r="O29" s="16">
        <v>2</v>
      </c>
      <c r="P29" s="13">
        <v>1.05</v>
      </c>
      <c r="Q29" s="16">
        <v>2.2000000000000002</v>
      </c>
      <c r="R29" s="13">
        <v>4.26</v>
      </c>
      <c r="S29" s="16">
        <v>7.7</v>
      </c>
      <c r="T29" s="13">
        <v>6.94</v>
      </c>
      <c r="U29" s="16">
        <v>9.4</v>
      </c>
      <c r="V29" s="23">
        <v>11.56</v>
      </c>
      <c r="W29" s="20">
        <v>10</v>
      </c>
      <c r="X29" s="23">
        <v>10.47</v>
      </c>
      <c r="Y29" s="20">
        <v>10</v>
      </c>
      <c r="Z29" s="23">
        <v>10.47</v>
      </c>
      <c r="AA29" s="20">
        <v>8.5</v>
      </c>
      <c r="AB29" s="20">
        <v>5.36</v>
      </c>
      <c r="AC29" s="20">
        <v>13.4</v>
      </c>
      <c r="AD29" s="28">
        <v>9.6</v>
      </c>
      <c r="AE29" s="29">
        <f t="shared" si="2"/>
        <v>5.5716773070226342</v>
      </c>
      <c r="AF29" s="28">
        <v>7.4</v>
      </c>
      <c r="AG29" s="29">
        <f t="shared" si="1"/>
        <v>3.7774374680959677</v>
      </c>
      <c r="AH29" s="37">
        <v>8.5299999999999994</v>
      </c>
      <c r="AI29" s="29">
        <v>3.8</v>
      </c>
      <c r="AJ29" s="1">
        <v>9.06</v>
      </c>
      <c r="AK29" s="1">
        <v>13.2</v>
      </c>
      <c r="AL29" s="37">
        <v>7.95</v>
      </c>
      <c r="AM29" s="30">
        <v>12.6</v>
      </c>
      <c r="AN29" s="37">
        <v>9.26</v>
      </c>
      <c r="AO29" s="30">
        <v>12.1</v>
      </c>
      <c r="AP29" s="37">
        <v>10.54</v>
      </c>
      <c r="AQ29" s="30">
        <v>12.4</v>
      </c>
      <c r="AR29" s="37">
        <v>12.53</v>
      </c>
      <c r="AS29" s="30">
        <v>12.5</v>
      </c>
      <c r="AT29" s="37">
        <v>13.13</v>
      </c>
      <c r="AU29" s="30">
        <v>12.3</v>
      </c>
      <c r="AV29" s="14">
        <v>5.57</v>
      </c>
      <c r="AW29" s="51">
        <v>3.3</v>
      </c>
      <c r="AX29" s="53">
        <v>15.8</v>
      </c>
      <c r="AY29" s="50">
        <v>7.4</v>
      </c>
      <c r="AZ29" s="49">
        <v>19.850000000000001</v>
      </c>
      <c r="BA29" s="50">
        <v>8.1</v>
      </c>
    </row>
    <row r="30" spans="1:53" ht="12.9" customHeight="1" x14ac:dyDescent="0.25">
      <c r="A30" s="2" t="s">
        <v>22</v>
      </c>
      <c r="B30" s="13">
        <v>0.08</v>
      </c>
      <c r="C30" s="16">
        <v>1.3</v>
      </c>
      <c r="D30" s="13">
        <v>0.06</v>
      </c>
      <c r="E30" s="16">
        <v>0.5</v>
      </c>
      <c r="F30" s="13">
        <v>0.1</v>
      </c>
      <c r="G30" s="16">
        <v>0.6</v>
      </c>
      <c r="H30" s="13">
        <v>0.14000000000000001</v>
      </c>
      <c r="I30" s="16">
        <v>0.6</v>
      </c>
      <c r="J30" s="13">
        <v>0.21</v>
      </c>
      <c r="K30" s="16">
        <v>0.8</v>
      </c>
      <c r="L30" s="13">
        <v>0.31</v>
      </c>
      <c r="M30" s="16">
        <v>1</v>
      </c>
      <c r="N30" s="13">
        <v>0.4</v>
      </c>
      <c r="O30" s="16">
        <v>1</v>
      </c>
      <c r="P30" s="13">
        <v>0.52</v>
      </c>
      <c r="Q30" s="16">
        <v>1.1000000000000001</v>
      </c>
      <c r="R30" s="13">
        <v>0.92</v>
      </c>
      <c r="S30" s="16">
        <v>1.7</v>
      </c>
      <c r="T30" s="13">
        <v>1.2</v>
      </c>
      <c r="U30" s="16">
        <v>1.6</v>
      </c>
      <c r="V30" s="1">
        <v>1.73</v>
      </c>
      <c r="W30" s="1">
        <v>1.5</v>
      </c>
      <c r="X30" s="22">
        <v>2.2000000000000002</v>
      </c>
      <c r="Y30" s="1">
        <v>1.5</v>
      </c>
      <c r="Z30" s="22">
        <v>2.2000000000000002</v>
      </c>
      <c r="AA30" s="20">
        <v>1.8</v>
      </c>
      <c r="AB30" s="20">
        <v>2.88</v>
      </c>
      <c r="AC30" s="20">
        <v>7.2</v>
      </c>
      <c r="AD30" s="28">
        <v>3</v>
      </c>
      <c r="AE30" s="29">
        <f t="shared" si="2"/>
        <v>1.7411491584445733</v>
      </c>
      <c r="AF30" s="28">
        <v>4.29</v>
      </c>
      <c r="AG30" s="29">
        <f t="shared" si="1"/>
        <v>2.1898928024502298</v>
      </c>
      <c r="AH30" s="37">
        <v>5.19</v>
      </c>
      <c r="AI30" s="29">
        <v>2.2999999999999998</v>
      </c>
      <c r="AJ30" s="1">
        <v>6.48</v>
      </c>
      <c r="AK30" s="1">
        <v>9.4</v>
      </c>
      <c r="AL30" s="37">
        <v>7.68</v>
      </c>
      <c r="AM30" s="30">
        <v>12.2</v>
      </c>
      <c r="AN30" s="37">
        <v>7.79</v>
      </c>
      <c r="AO30" s="30">
        <v>10.199999999999999</v>
      </c>
      <c r="AP30" s="37">
        <v>8.44</v>
      </c>
      <c r="AQ30" s="30">
        <v>9.9</v>
      </c>
      <c r="AR30" s="37">
        <v>9.9</v>
      </c>
      <c r="AS30" s="30">
        <v>9.9</v>
      </c>
      <c r="AT30" s="37">
        <v>10.3</v>
      </c>
      <c r="AU30" s="30">
        <v>9.6999999999999993</v>
      </c>
      <c r="AV30" s="14">
        <v>12.07</v>
      </c>
      <c r="AW30" s="51">
        <v>7.1</v>
      </c>
      <c r="AX30" s="49">
        <v>8.76</v>
      </c>
      <c r="AY30" s="50">
        <v>4.0999999999999996</v>
      </c>
      <c r="AZ30" s="49">
        <v>8.4499999999999993</v>
      </c>
      <c r="BA30" s="50">
        <v>3.5</v>
      </c>
    </row>
    <row r="31" spans="1:53" ht="12.9" customHeight="1" x14ac:dyDescent="0.25">
      <c r="A31" s="2" t="s">
        <v>23</v>
      </c>
      <c r="B31" s="13">
        <v>0.14000000000000001</v>
      </c>
      <c r="C31" s="16">
        <v>2.2000000000000002</v>
      </c>
      <c r="D31" s="13">
        <v>0</v>
      </c>
      <c r="E31" s="16">
        <v>0</v>
      </c>
      <c r="F31" s="13">
        <v>0.01</v>
      </c>
      <c r="G31" s="16">
        <v>0.1</v>
      </c>
      <c r="H31" s="13">
        <v>0.01</v>
      </c>
      <c r="I31" s="16">
        <v>0.04</v>
      </c>
      <c r="J31" s="13">
        <v>0.01</v>
      </c>
      <c r="K31" s="16">
        <v>0.04</v>
      </c>
      <c r="L31" s="13">
        <v>0.01</v>
      </c>
      <c r="M31" s="16">
        <v>0.03</v>
      </c>
      <c r="N31" s="13">
        <v>0.02</v>
      </c>
      <c r="O31" s="16">
        <v>0.1</v>
      </c>
      <c r="P31" s="13">
        <v>0.02</v>
      </c>
      <c r="Q31" s="16">
        <v>0</v>
      </c>
      <c r="R31" s="13">
        <v>0.04</v>
      </c>
      <c r="S31" s="16">
        <v>0.1</v>
      </c>
      <c r="T31" s="13">
        <v>7.0000000000000007E-2</v>
      </c>
      <c r="U31" s="16">
        <v>0.1</v>
      </c>
      <c r="V31" s="1">
        <v>0.11</v>
      </c>
      <c r="W31" s="1">
        <v>0.1</v>
      </c>
      <c r="X31" s="1">
        <v>0.22</v>
      </c>
      <c r="Y31" s="1">
        <v>0.1</v>
      </c>
      <c r="Z31" s="1">
        <v>0.22</v>
      </c>
      <c r="AA31" s="20">
        <v>0.2</v>
      </c>
      <c r="AB31" s="20">
        <v>0.23</v>
      </c>
      <c r="AC31" s="20">
        <v>0.6</v>
      </c>
      <c r="AD31" s="28">
        <v>0.2</v>
      </c>
      <c r="AE31" s="29">
        <f t="shared" si="2"/>
        <v>0.11607661056297155</v>
      </c>
      <c r="AF31" s="28">
        <v>0.37</v>
      </c>
      <c r="AG31" s="29">
        <f t="shared" si="1"/>
        <v>0.18887187340479836</v>
      </c>
      <c r="AH31" s="37">
        <v>0.7</v>
      </c>
      <c r="AI31" s="29">
        <v>0.3</v>
      </c>
      <c r="AJ31" s="1">
        <v>0.8</v>
      </c>
      <c r="AK31" s="1">
        <v>1.2</v>
      </c>
      <c r="AL31" s="37">
        <v>1.05</v>
      </c>
      <c r="AM31" s="30">
        <v>1.7</v>
      </c>
      <c r="AN31" s="37">
        <v>1.36</v>
      </c>
      <c r="AO31" s="30">
        <v>1.8</v>
      </c>
      <c r="AP31" s="37">
        <v>1.55</v>
      </c>
      <c r="AQ31" s="30">
        <v>1.8</v>
      </c>
      <c r="AR31" s="37">
        <v>1.74</v>
      </c>
      <c r="AS31" s="30">
        <v>1.7</v>
      </c>
      <c r="AT31" s="37">
        <v>2.02</v>
      </c>
      <c r="AU31" s="30">
        <v>1.9</v>
      </c>
      <c r="AV31" s="14">
        <v>2.1</v>
      </c>
      <c r="AW31" s="51">
        <v>1.2</v>
      </c>
      <c r="AX31" s="49">
        <v>7.36</v>
      </c>
      <c r="AY31" s="50">
        <v>3.5</v>
      </c>
      <c r="AZ31" s="49">
        <v>5.68</v>
      </c>
      <c r="BA31" s="50">
        <v>2.2999999999999998</v>
      </c>
    </row>
    <row r="32" spans="1:53" ht="12.9" customHeight="1" x14ac:dyDescent="0.25">
      <c r="A32" s="2" t="s">
        <v>24</v>
      </c>
      <c r="B32" s="13">
        <v>0.04</v>
      </c>
      <c r="C32" s="16">
        <v>0.6</v>
      </c>
      <c r="D32" s="13">
        <v>0.05</v>
      </c>
      <c r="E32" s="16">
        <v>0.4</v>
      </c>
      <c r="F32" s="13">
        <v>7.0000000000000007E-2</v>
      </c>
      <c r="G32" s="16">
        <v>0.4</v>
      </c>
      <c r="H32" s="13">
        <v>7.0000000000000007E-2</v>
      </c>
      <c r="I32" s="16">
        <v>0.3</v>
      </c>
      <c r="J32" s="13">
        <v>0.11</v>
      </c>
      <c r="K32" s="16">
        <v>0.4</v>
      </c>
      <c r="L32" s="13">
        <v>0.14000000000000001</v>
      </c>
      <c r="M32" s="16">
        <v>0.4</v>
      </c>
      <c r="N32" s="13">
        <v>0.16</v>
      </c>
      <c r="O32" s="16">
        <v>0.4</v>
      </c>
      <c r="P32" s="13">
        <v>0.18</v>
      </c>
      <c r="Q32" s="16">
        <v>0.4</v>
      </c>
      <c r="R32" s="13">
        <v>0.22</v>
      </c>
      <c r="S32" s="16">
        <v>0.4</v>
      </c>
      <c r="T32" s="13">
        <v>0.23</v>
      </c>
      <c r="U32" s="16">
        <v>0.3</v>
      </c>
      <c r="V32" s="1">
        <v>0.26</v>
      </c>
      <c r="W32" s="1">
        <v>0.2</v>
      </c>
      <c r="X32" s="1">
        <v>0.23</v>
      </c>
      <c r="Y32" s="1">
        <v>0.2</v>
      </c>
      <c r="Z32" s="1">
        <v>0.23</v>
      </c>
      <c r="AA32" s="20">
        <v>0.2</v>
      </c>
      <c r="AB32" s="20">
        <v>0.28000000000000003</v>
      </c>
      <c r="AC32" s="20">
        <v>0.7</v>
      </c>
      <c r="AD32" s="28">
        <v>0.2</v>
      </c>
      <c r="AE32" s="29">
        <f t="shared" si="2"/>
        <v>0.11607661056297155</v>
      </c>
      <c r="AF32" s="28">
        <v>0.3</v>
      </c>
      <c r="AG32" s="29">
        <f t="shared" si="1"/>
        <v>0.15313935681470137</v>
      </c>
      <c r="AH32" s="37">
        <v>0.33</v>
      </c>
      <c r="AI32" s="29">
        <v>0.1</v>
      </c>
      <c r="AJ32" s="1">
        <v>0.34</v>
      </c>
      <c r="AK32" s="1">
        <v>0.5</v>
      </c>
      <c r="AL32" s="37">
        <v>0.31</v>
      </c>
      <c r="AM32" s="30">
        <v>0.5</v>
      </c>
      <c r="AN32" s="37">
        <v>0.34</v>
      </c>
      <c r="AO32" s="30">
        <v>0.5</v>
      </c>
      <c r="AP32" s="37">
        <v>0.37</v>
      </c>
      <c r="AQ32" s="30">
        <v>0.4</v>
      </c>
      <c r="AR32" s="37">
        <v>0.44</v>
      </c>
      <c r="AS32" s="30">
        <v>0.4</v>
      </c>
      <c r="AT32" s="37">
        <v>0.47</v>
      </c>
      <c r="AU32" s="30">
        <v>0.4</v>
      </c>
      <c r="AV32" s="14">
        <v>0.18</v>
      </c>
      <c r="AW32" s="51">
        <v>0.1</v>
      </c>
      <c r="AX32" s="49">
        <v>0.92</v>
      </c>
      <c r="AY32" s="50">
        <v>0.4</v>
      </c>
      <c r="AZ32" s="49">
        <v>0.73</v>
      </c>
      <c r="BA32" s="50">
        <v>0.3</v>
      </c>
    </row>
    <row r="33" spans="1:53" ht="12.9" customHeight="1" x14ac:dyDescent="0.25">
      <c r="A33" s="2" t="s">
        <v>25</v>
      </c>
      <c r="B33" s="13">
        <v>0.1</v>
      </c>
      <c r="C33" s="16">
        <v>1.6</v>
      </c>
      <c r="D33" s="13">
        <v>0.26</v>
      </c>
      <c r="E33" s="16">
        <v>2.2999999999999998</v>
      </c>
      <c r="F33" s="13">
        <v>0.35</v>
      </c>
      <c r="G33" s="16">
        <v>2.1</v>
      </c>
      <c r="H33" s="13">
        <v>0.55000000000000004</v>
      </c>
      <c r="I33" s="16">
        <v>2.4</v>
      </c>
      <c r="J33" s="13">
        <v>0.75</v>
      </c>
      <c r="K33" s="16">
        <v>2.8</v>
      </c>
      <c r="L33" s="13">
        <v>1.1200000000000001</v>
      </c>
      <c r="M33" s="16">
        <v>3.6</v>
      </c>
      <c r="N33" s="13">
        <v>1.6</v>
      </c>
      <c r="O33" s="16">
        <v>3.9</v>
      </c>
      <c r="P33" s="13">
        <v>1.89</v>
      </c>
      <c r="Q33" s="16">
        <v>3.9</v>
      </c>
      <c r="R33" s="13">
        <v>1.63</v>
      </c>
      <c r="S33" s="16">
        <v>2.9</v>
      </c>
      <c r="T33" s="13">
        <v>2.0099999999999998</v>
      </c>
      <c r="U33" s="16">
        <v>2.7</v>
      </c>
      <c r="V33" s="23">
        <v>2.84</v>
      </c>
      <c r="W33" s="1">
        <v>2.5</v>
      </c>
      <c r="X33" s="1">
        <v>3.34</v>
      </c>
      <c r="Y33" s="1">
        <v>2.5</v>
      </c>
      <c r="Z33" s="1">
        <v>3.34</v>
      </c>
      <c r="AA33" s="20">
        <v>2.7</v>
      </c>
      <c r="AB33" s="20">
        <v>10.48</v>
      </c>
      <c r="AC33" s="20">
        <v>26.1</v>
      </c>
      <c r="AD33" s="28">
        <v>9.3000000000000007</v>
      </c>
      <c r="AE33" s="29">
        <f t="shared" si="2"/>
        <v>5.3975623911781776</v>
      </c>
      <c r="AF33" s="28">
        <v>12.2</v>
      </c>
      <c r="AG33" s="29">
        <f t="shared" si="1"/>
        <v>6.2276671771311891</v>
      </c>
      <c r="AH33" s="37">
        <v>10.199999999999999</v>
      </c>
      <c r="AI33" s="29">
        <v>4.5999999999999996</v>
      </c>
      <c r="AJ33" s="1">
        <v>16</v>
      </c>
      <c r="AK33" s="1">
        <v>23.3</v>
      </c>
      <c r="AL33" s="37">
        <v>15.1</v>
      </c>
      <c r="AM33" s="30">
        <v>24</v>
      </c>
      <c r="AN33" s="37">
        <v>4.88</v>
      </c>
      <c r="AO33" s="30">
        <v>6.4</v>
      </c>
      <c r="AP33" s="37">
        <v>15.92</v>
      </c>
      <c r="AQ33" s="30">
        <v>18.7</v>
      </c>
      <c r="AR33" s="37">
        <v>21.54</v>
      </c>
      <c r="AS33" s="30">
        <v>21.52</v>
      </c>
      <c r="AT33" s="37">
        <v>26.79</v>
      </c>
      <c r="AU33" s="30">
        <v>25.19</v>
      </c>
      <c r="AV33" s="14">
        <v>67.06</v>
      </c>
      <c r="AW33" s="51">
        <v>39.4</v>
      </c>
      <c r="AX33" s="49">
        <v>52.96</v>
      </c>
      <c r="AY33" s="50">
        <v>24.9</v>
      </c>
      <c r="AZ33" s="49">
        <v>56.23</v>
      </c>
      <c r="BA33" s="50">
        <v>23.1</v>
      </c>
    </row>
    <row r="34" spans="1:53" ht="12.9" customHeight="1" x14ac:dyDescent="0.25">
      <c r="A34" s="2" t="s">
        <v>26</v>
      </c>
      <c r="B34" s="13">
        <v>0.27</v>
      </c>
      <c r="C34" s="16">
        <v>4.4000000000000004</v>
      </c>
      <c r="D34" s="13">
        <v>0.38</v>
      </c>
      <c r="E34" s="16">
        <v>3.3</v>
      </c>
      <c r="F34" s="13">
        <v>0.49</v>
      </c>
      <c r="G34" s="16">
        <v>3</v>
      </c>
      <c r="H34" s="13">
        <v>1.1399999999999999</v>
      </c>
      <c r="I34" s="16">
        <v>5.0999999999999996</v>
      </c>
      <c r="J34" s="13">
        <v>1.62</v>
      </c>
      <c r="K34" s="16">
        <v>5.9</v>
      </c>
      <c r="L34" s="13">
        <v>2.58</v>
      </c>
      <c r="M34" s="16">
        <v>8.1999999999999993</v>
      </c>
      <c r="N34" s="13">
        <v>3.32</v>
      </c>
      <c r="O34" s="16">
        <v>8.5</v>
      </c>
      <c r="P34" s="13">
        <v>4.45</v>
      </c>
      <c r="Q34" s="16">
        <v>9.1</v>
      </c>
      <c r="R34" s="13">
        <v>7.43</v>
      </c>
      <c r="S34" s="16">
        <v>13.5</v>
      </c>
      <c r="T34" s="13">
        <v>9.69</v>
      </c>
      <c r="U34" s="16">
        <v>13.1</v>
      </c>
      <c r="V34" s="1">
        <v>14.63</v>
      </c>
      <c r="W34" s="1">
        <v>12.7</v>
      </c>
      <c r="X34" s="1">
        <v>16.03</v>
      </c>
      <c r="Y34" s="1">
        <v>12.7</v>
      </c>
      <c r="Z34" s="1">
        <v>16.03</v>
      </c>
      <c r="AA34" s="20">
        <v>13</v>
      </c>
      <c r="AB34" s="20">
        <v>18.510000000000002</v>
      </c>
      <c r="AC34" s="20">
        <v>11.3</v>
      </c>
      <c r="AD34" s="28">
        <v>20.8</v>
      </c>
      <c r="AE34" s="29">
        <f t="shared" si="2"/>
        <v>12.071967498549043</v>
      </c>
      <c r="AF34" s="28">
        <v>26.57</v>
      </c>
      <c r="AG34" s="29">
        <f t="shared" si="1"/>
        <v>13.563042368555386</v>
      </c>
      <c r="AH34" s="37">
        <v>32.58</v>
      </c>
      <c r="AI34" s="29">
        <v>14.6</v>
      </c>
      <c r="AJ34" s="1">
        <v>34.630000000000003</v>
      </c>
      <c r="AK34" s="1">
        <v>13.2</v>
      </c>
      <c r="AL34" s="37">
        <v>35.04</v>
      </c>
      <c r="AM34" s="30">
        <v>13.5</v>
      </c>
      <c r="AN34" s="37">
        <v>38.76</v>
      </c>
      <c r="AO34" s="30">
        <v>14.9</v>
      </c>
      <c r="AP34" s="37">
        <v>44.77</v>
      </c>
      <c r="AQ34" s="30">
        <v>15.3</v>
      </c>
      <c r="AR34" s="37">
        <v>51.04</v>
      </c>
      <c r="AS34" s="30">
        <v>16</v>
      </c>
      <c r="AT34" s="37">
        <v>62.57</v>
      </c>
      <c r="AU34" s="30">
        <v>18</v>
      </c>
      <c r="AV34" s="14">
        <v>68.34</v>
      </c>
      <c r="AW34" s="51">
        <v>10.8</v>
      </c>
      <c r="AX34" s="49">
        <v>172.15</v>
      </c>
      <c r="AY34" s="50">
        <v>22.1</v>
      </c>
      <c r="AZ34" s="49">
        <v>181.37</v>
      </c>
      <c r="BA34" s="50">
        <v>21.3</v>
      </c>
    </row>
    <row r="35" spans="1:53" ht="12.9" customHeight="1" x14ac:dyDescent="0.25">
      <c r="A35" s="12" t="s">
        <v>3</v>
      </c>
      <c r="B35" s="13"/>
      <c r="C35" s="16"/>
      <c r="D35" s="13"/>
      <c r="E35" s="16"/>
      <c r="F35" s="13"/>
      <c r="G35" s="16"/>
      <c r="H35" s="13"/>
      <c r="I35" s="16"/>
      <c r="J35" s="13"/>
      <c r="K35" s="16"/>
      <c r="L35" s="13"/>
      <c r="M35" s="16"/>
      <c r="N35" s="13"/>
      <c r="O35" s="16"/>
      <c r="P35" s="13"/>
      <c r="Q35" s="16"/>
      <c r="R35" s="13"/>
      <c r="S35" s="16"/>
      <c r="T35" s="13"/>
      <c r="U35" s="16"/>
      <c r="AA35" s="20"/>
      <c r="AB35" s="20"/>
      <c r="AC35" s="20"/>
      <c r="AD35" s="28"/>
      <c r="AE35" s="30"/>
      <c r="AF35" s="28"/>
      <c r="AG35" s="30"/>
      <c r="AH35" s="37"/>
      <c r="AI35" s="29"/>
      <c r="AL35" s="37"/>
      <c r="AM35" s="30"/>
      <c r="AN35" s="37"/>
      <c r="AO35" s="30"/>
      <c r="AP35" s="37"/>
      <c r="AQ35" s="30"/>
      <c r="AR35" s="37"/>
      <c r="AS35" s="30"/>
      <c r="AT35" s="37"/>
      <c r="AU35" s="30"/>
      <c r="AV35" s="14"/>
      <c r="AW35" s="51"/>
      <c r="AX35" s="49"/>
      <c r="AY35" s="50"/>
      <c r="AZ35" s="49"/>
      <c r="BA35" s="50"/>
    </row>
    <row r="36" spans="1:53" ht="12.9" customHeight="1" x14ac:dyDescent="0.25">
      <c r="A36" s="2" t="s">
        <v>27</v>
      </c>
      <c r="B36" s="13">
        <v>0.02</v>
      </c>
      <c r="C36" s="16">
        <v>0.4</v>
      </c>
      <c r="D36" s="13">
        <v>0.04</v>
      </c>
      <c r="E36" s="16">
        <v>0.3</v>
      </c>
      <c r="F36" s="13">
        <v>0.05</v>
      </c>
      <c r="G36" s="16">
        <v>0.3</v>
      </c>
      <c r="H36" s="13">
        <v>0.11</v>
      </c>
      <c r="I36" s="16">
        <v>0.5</v>
      </c>
      <c r="J36" s="13">
        <v>0.15</v>
      </c>
      <c r="K36" s="16">
        <v>0.5</v>
      </c>
      <c r="L36" s="13">
        <v>0.18</v>
      </c>
      <c r="M36" s="16">
        <v>0.6</v>
      </c>
      <c r="N36" s="13">
        <v>0.22</v>
      </c>
      <c r="O36" s="16">
        <v>0.6</v>
      </c>
      <c r="P36" s="13">
        <v>0.31</v>
      </c>
      <c r="Q36" s="16">
        <v>0.6</v>
      </c>
      <c r="R36" s="13">
        <v>0.57999999999999996</v>
      </c>
      <c r="S36" s="16">
        <v>1.1000000000000001</v>
      </c>
      <c r="T36" s="13">
        <v>0.79</v>
      </c>
      <c r="U36" s="16">
        <v>1.1000000000000001</v>
      </c>
      <c r="V36" s="1">
        <v>1.21</v>
      </c>
      <c r="W36" s="1">
        <v>1.1000000000000001</v>
      </c>
      <c r="X36" s="1">
        <v>1.31</v>
      </c>
      <c r="Y36" s="1">
        <v>1.1000000000000001</v>
      </c>
      <c r="Z36" s="1">
        <v>1.31</v>
      </c>
      <c r="AA36" s="20">
        <v>1.1000000000000001</v>
      </c>
      <c r="AB36" s="20">
        <v>1.52</v>
      </c>
      <c r="AC36" s="20">
        <v>8.1999999999999993</v>
      </c>
      <c r="AD36" s="28">
        <v>1.6</v>
      </c>
      <c r="AE36" s="29">
        <f t="shared" ref="AE36:AE42" si="3">AD36/AD$6*100</f>
        <v>0.92861288450377244</v>
      </c>
      <c r="AF36" s="28">
        <v>1.75</v>
      </c>
      <c r="AG36" s="29">
        <f t="shared" si="1"/>
        <v>0.89331291475242458</v>
      </c>
      <c r="AH36" s="37">
        <v>2.12</v>
      </c>
      <c r="AI36" s="29">
        <v>1</v>
      </c>
      <c r="AJ36" s="1">
        <v>2.25</v>
      </c>
      <c r="AK36" s="1">
        <v>6.5</v>
      </c>
      <c r="AL36" s="37">
        <v>4.71</v>
      </c>
      <c r="AM36" s="30">
        <v>13.4</v>
      </c>
      <c r="AN36" s="37">
        <v>15.8</v>
      </c>
      <c r="AO36" s="30">
        <v>40.799999999999997</v>
      </c>
      <c r="AP36" s="37">
        <v>3.82</v>
      </c>
      <c r="AQ36" s="30">
        <v>8.5</v>
      </c>
      <c r="AR36" s="37">
        <v>3.96</v>
      </c>
      <c r="AS36" s="30">
        <v>7.8</v>
      </c>
      <c r="AT36" s="37">
        <v>4.2300000000000004</v>
      </c>
      <c r="AU36" s="30">
        <v>6.8</v>
      </c>
      <c r="AV36" s="14">
        <v>5.07</v>
      </c>
      <c r="AW36" s="51">
        <v>7.4</v>
      </c>
      <c r="AX36" s="49">
        <v>5.62</v>
      </c>
      <c r="AY36" s="50">
        <v>3.3</v>
      </c>
      <c r="AZ36" s="49">
        <v>7.43</v>
      </c>
      <c r="BA36" s="50">
        <v>4.0999999999999996</v>
      </c>
    </row>
    <row r="37" spans="1:53" ht="12.9" customHeight="1" x14ac:dyDescent="0.25">
      <c r="A37" s="2" t="s">
        <v>28</v>
      </c>
      <c r="B37" s="13">
        <v>7.0000000000000007E-2</v>
      </c>
      <c r="C37" s="16">
        <v>1.1000000000000001</v>
      </c>
      <c r="D37" s="13">
        <v>0.11</v>
      </c>
      <c r="E37" s="16">
        <v>1</v>
      </c>
      <c r="F37" s="13">
        <v>0.16</v>
      </c>
      <c r="G37" s="16">
        <v>0.9</v>
      </c>
      <c r="H37" s="13">
        <v>0.32</v>
      </c>
      <c r="I37" s="16">
        <v>1.4</v>
      </c>
      <c r="J37" s="13">
        <v>0.43</v>
      </c>
      <c r="K37" s="16">
        <v>1.6</v>
      </c>
      <c r="L37" s="13">
        <v>0.76</v>
      </c>
      <c r="M37" s="16">
        <v>2.4</v>
      </c>
      <c r="N37" s="13">
        <v>1.03</v>
      </c>
      <c r="O37" s="16">
        <v>2.6</v>
      </c>
      <c r="P37" s="13">
        <v>1.29</v>
      </c>
      <c r="Q37" s="16">
        <v>2.6</v>
      </c>
      <c r="R37" s="13">
        <v>1.86</v>
      </c>
      <c r="S37" s="16">
        <v>3.4</v>
      </c>
      <c r="T37" s="13">
        <v>2.1800000000000002</v>
      </c>
      <c r="U37" s="16">
        <v>2.9</v>
      </c>
      <c r="V37" s="1">
        <v>3.11</v>
      </c>
      <c r="W37" s="1">
        <v>2.7</v>
      </c>
      <c r="X37" s="1">
        <v>5.68</v>
      </c>
      <c r="Y37" s="1">
        <v>2.7</v>
      </c>
      <c r="Z37" s="1">
        <v>5.68</v>
      </c>
      <c r="AA37" s="20">
        <v>4.5999999999999996</v>
      </c>
      <c r="AB37" s="20">
        <v>6.37</v>
      </c>
      <c r="AC37" s="20">
        <v>34.4</v>
      </c>
      <c r="AD37" s="28">
        <v>7.3</v>
      </c>
      <c r="AE37" s="29">
        <f t="shared" si="3"/>
        <v>4.2367962855484613</v>
      </c>
      <c r="AF37" s="28">
        <v>9.49</v>
      </c>
      <c r="AG37" s="29">
        <f t="shared" si="1"/>
        <v>4.8443083205717201</v>
      </c>
      <c r="AH37" s="37">
        <v>11.97</v>
      </c>
      <c r="AI37" s="29">
        <v>5.4</v>
      </c>
      <c r="AJ37" s="1">
        <v>12.29</v>
      </c>
      <c r="AK37" s="1">
        <v>35.5</v>
      </c>
      <c r="AL37" s="37">
        <v>11.8</v>
      </c>
      <c r="AM37" s="30">
        <v>33.700000000000003</v>
      </c>
      <c r="AN37" s="37">
        <v>12.61</v>
      </c>
      <c r="AO37" s="30">
        <v>32.5</v>
      </c>
      <c r="AP37" s="37">
        <v>15.51</v>
      </c>
      <c r="AQ37" s="30">
        <v>34.6</v>
      </c>
      <c r="AR37" s="37">
        <v>18.37</v>
      </c>
      <c r="AS37" s="30">
        <v>36</v>
      </c>
      <c r="AT37" s="37">
        <v>21.57</v>
      </c>
      <c r="AU37" s="30">
        <v>34.5</v>
      </c>
      <c r="AV37" s="54">
        <v>23.1</v>
      </c>
      <c r="AW37" s="51">
        <v>33.799999999999997</v>
      </c>
      <c r="AX37" s="49">
        <v>25.18</v>
      </c>
      <c r="AY37" s="50">
        <v>14.6</v>
      </c>
      <c r="AZ37" s="53">
        <v>47</v>
      </c>
      <c r="BA37" s="50">
        <v>25.9</v>
      </c>
    </row>
    <row r="38" spans="1:53" ht="12.9" customHeight="1" x14ac:dyDescent="0.25">
      <c r="A38" s="2" t="s">
        <v>29</v>
      </c>
      <c r="B38" s="13">
        <v>0.01</v>
      </c>
      <c r="C38" s="16">
        <v>0.2</v>
      </c>
      <c r="D38" s="13">
        <v>0</v>
      </c>
      <c r="E38" s="16">
        <v>0</v>
      </c>
      <c r="F38" s="13">
        <v>0.01</v>
      </c>
      <c r="G38" s="16">
        <v>0.1</v>
      </c>
      <c r="H38" s="13">
        <v>0.01</v>
      </c>
      <c r="I38" s="16">
        <v>0.1</v>
      </c>
      <c r="J38" s="13">
        <v>0.01</v>
      </c>
      <c r="K38" s="16">
        <v>0</v>
      </c>
      <c r="L38" s="13">
        <v>0.01</v>
      </c>
      <c r="M38" s="16">
        <v>0</v>
      </c>
      <c r="N38" s="13">
        <v>0.06</v>
      </c>
      <c r="O38" s="16">
        <v>0.2</v>
      </c>
      <c r="P38" s="13">
        <v>0.1</v>
      </c>
      <c r="Q38" s="16">
        <v>0.2</v>
      </c>
      <c r="R38" s="13">
        <v>0.14000000000000001</v>
      </c>
      <c r="S38" s="16">
        <v>0.2</v>
      </c>
      <c r="T38" s="13">
        <v>0.12</v>
      </c>
      <c r="U38" s="16">
        <v>0.2</v>
      </c>
      <c r="V38" s="1">
        <v>0.27</v>
      </c>
      <c r="W38" s="1">
        <v>0.2</v>
      </c>
      <c r="X38" s="1">
        <v>0.06</v>
      </c>
      <c r="Y38" s="1">
        <v>0.2</v>
      </c>
      <c r="Z38" s="1">
        <v>0.06</v>
      </c>
      <c r="AA38" s="20">
        <v>0</v>
      </c>
      <c r="AB38" s="20">
        <v>0.04</v>
      </c>
      <c r="AC38" s="20">
        <v>0.2</v>
      </c>
      <c r="AD38" s="28">
        <v>0</v>
      </c>
      <c r="AE38" s="29">
        <f t="shared" si="3"/>
        <v>0</v>
      </c>
      <c r="AF38" s="28">
        <v>0.03</v>
      </c>
      <c r="AG38" s="29">
        <f t="shared" si="1"/>
        <v>1.5313935681470138E-2</v>
      </c>
      <c r="AH38" s="37">
        <v>0.02</v>
      </c>
      <c r="AI38" s="29">
        <v>0.01</v>
      </c>
      <c r="AJ38" s="1">
        <v>0.02</v>
      </c>
      <c r="AK38" s="1">
        <v>0.06</v>
      </c>
      <c r="AL38" s="37">
        <v>0.09</v>
      </c>
      <c r="AM38" s="30">
        <v>0.3</v>
      </c>
      <c r="AN38" s="37">
        <v>0.06</v>
      </c>
      <c r="AO38" s="30">
        <v>0.2</v>
      </c>
      <c r="AP38" s="37">
        <v>0.09</v>
      </c>
      <c r="AQ38" s="30">
        <v>0.2</v>
      </c>
      <c r="AR38" s="37">
        <v>0.36</v>
      </c>
      <c r="AS38" s="30">
        <v>0.7</v>
      </c>
      <c r="AT38" s="37">
        <v>0.15</v>
      </c>
      <c r="AU38" s="30">
        <v>0.2</v>
      </c>
      <c r="AV38" s="14">
        <v>0.02</v>
      </c>
      <c r="AW38" s="55">
        <v>0.03</v>
      </c>
      <c r="AX38" s="49">
        <v>0.11</v>
      </c>
      <c r="AY38" s="50">
        <v>0.06</v>
      </c>
      <c r="AZ38" s="49">
        <v>0.19</v>
      </c>
      <c r="BA38" s="50">
        <v>0.1</v>
      </c>
    </row>
    <row r="39" spans="1:53" ht="12.9" customHeight="1" x14ac:dyDescent="0.25">
      <c r="A39" s="2" t="s">
        <v>30</v>
      </c>
      <c r="B39" s="13">
        <v>0.01</v>
      </c>
      <c r="C39" s="16">
        <v>0.1</v>
      </c>
      <c r="D39" s="13">
        <v>0.01</v>
      </c>
      <c r="E39" s="16">
        <v>0.1</v>
      </c>
      <c r="F39" s="13">
        <v>0.01</v>
      </c>
      <c r="G39" s="16">
        <v>0.1</v>
      </c>
      <c r="H39" s="13">
        <v>0.01</v>
      </c>
      <c r="I39" s="16">
        <v>0.1</v>
      </c>
      <c r="J39" s="13">
        <v>0.02</v>
      </c>
      <c r="K39" s="16">
        <v>0.1</v>
      </c>
      <c r="L39" s="13">
        <v>0.03</v>
      </c>
      <c r="M39" s="16">
        <v>0.1</v>
      </c>
      <c r="N39" s="13">
        <v>0.03</v>
      </c>
      <c r="O39" s="16">
        <v>0.1</v>
      </c>
      <c r="P39" s="13">
        <v>0.09</v>
      </c>
      <c r="Q39" s="16">
        <v>0.2</v>
      </c>
      <c r="R39" s="13">
        <v>0.35</v>
      </c>
      <c r="S39" s="16">
        <v>0.6</v>
      </c>
      <c r="T39" s="13">
        <v>0.6</v>
      </c>
      <c r="U39" s="16">
        <v>0.8</v>
      </c>
      <c r="V39" s="1">
        <v>1.27</v>
      </c>
      <c r="W39" s="1">
        <v>1.1000000000000001</v>
      </c>
      <c r="X39" s="22">
        <v>1.9</v>
      </c>
      <c r="Y39" s="1">
        <v>1.1000000000000001</v>
      </c>
      <c r="Z39" s="22">
        <v>1.9</v>
      </c>
      <c r="AA39" s="20">
        <v>1.5</v>
      </c>
      <c r="AB39" s="20">
        <v>2.27</v>
      </c>
      <c r="AC39" s="20">
        <v>12.3</v>
      </c>
      <c r="AD39" s="28">
        <v>2.6</v>
      </c>
      <c r="AE39" s="29">
        <f t="shared" si="3"/>
        <v>1.5089959373186304</v>
      </c>
      <c r="AF39" s="28">
        <v>3.15</v>
      </c>
      <c r="AG39" s="29">
        <f t="shared" si="1"/>
        <v>1.6079632465543645</v>
      </c>
      <c r="AH39" s="37">
        <v>4.1500000000000004</v>
      </c>
      <c r="AI39" s="29">
        <v>1.8</v>
      </c>
      <c r="AJ39" s="1">
        <v>4.55</v>
      </c>
      <c r="AK39" s="1">
        <v>13.1</v>
      </c>
      <c r="AL39" s="37">
        <v>4.38</v>
      </c>
      <c r="AM39" s="30">
        <v>12.5</v>
      </c>
      <c r="AN39" s="37">
        <v>4.28</v>
      </c>
      <c r="AO39" s="30">
        <v>11</v>
      </c>
      <c r="AP39" s="37">
        <v>4.7</v>
      </c>
      <c r="AQ39" s="30">
        <v>10.5</v>
      </c>
      <c r="AR39" s="37">
        <v>5.57</v>
      </c>
      <c r="AS39" s="30">
        <v>10.9</v>
      </c>
      <c r="AT39" s="37">
        <v>6.95</v>
      </c>
      <c r="AU39" s="30">
        <v>11.1</v>
      </c>
      <c r="AV39" s="54">
        <v>9.8000000000000007</v>
      </c>
      <c r="AW39" s="51">
        <v>14.3</v>
      </c>
      <c r="AX39" s="49">
        <v>12.31</v>
      </c>
      <c r="AY39" s="50">
        <v>7.1</v>
      </c>
      <c r="AZ39" s="49">
        <v>23.32</v>
      </c>
      <c r="BA39" s="50">
        <v>12.9</v>
      </c>
    </row>
    <row r="40" spans="1:53" ht="12.9" customHeight="1" x14ac:dyDescent="0.25">
      <c r="A40" s="2" t="s">
        <v>31</v>
      </c>
      <c r="B40" s="13">
        <v>0.13</v>
      </c>
      <c r="C40" s="16">
        <v>2</v>
      </c>
      <c r="D40" s="13">
        <v>0.18</v>
      </c>
      <c r="E40" s="16">
        <v>1.5</v>
      </c>
      <c r="F40" s="13">
        <v>0.22</v>
      </c>
      <c r="G40" s="16">
        <v>1.3</v>
      </c>
      <c r="H40" s="13">
        <v>0.55000000000000004</v>
      </c>
      <c r="I40" s="16">
        <v>2.4</v>
      </c>
      <c r="J40" s="13">
        <v>0.77</v>
      </c>
      <c r="K40" s="16">
        <v>2.8</v>
      </c>
      <c r="L40" s="13">
        <v>1.28</v>
      </c>
      <c r="M40" s="16">
        <v>4.0999999999999996</v>
      </c>
      <c r="N40" s="13">
        <v>1.62</v>
      </c>
      <c r="O40" s="16">
        <v>4.0999999999999996</v>
      </c>
      <c r="P40" s="13">
        <v>2.12</v>
      </c>
      <c r="Q40" s="16">
        <v>4.3</v>
      </c>
      <c r="R40" s="13">
        <v>3.43</v>
      </c>
      <c r="S40" s="16">
        <v>6.2</v>
      </c>
      <c r="T40" s="13">
        <v>4.58</v>
      </c>
      <c r="U40" s="16">
        <v>6.2</v>
      </c>
      <c r="V40" s="22">
        <v>6.7</v>
      </c>
      <c r="W40" s="1">
        <v>5.8</v>
      </c>
      <c r="X40" s="1">
        <v>5.36</v>
      </c>
      <c r="Y40" s="1">
        <v>5.8</v>
      </c>
      <c r="Z40" s="1">
        <v>5.36</v>
      </c>
      <c r="AA40" s="20">
        <v>4.4000000000000004</v>
      </c>
      <c r="AB40" s="20">
        <v>6.43</v>
      </c>
      <c r="AC40" s="20">
        <v>34.799999999999997</v>
      </c>
      <c r="AD40" s="28">
        <v>7.4</v>
      </c>
      <c r="AE40" s="29">
        <f t="shared" si="3"/>
        <v>4.2948345908299475</v>
      </c>
      <c r="AF40" s="28">
        <v>9.2799999999999994</v>
      </c>
      <c r="AG40" s="29">
        <f t="shared" si="1"/>
        <v>4.7371107708014293</v>
      </c>
      <c r="AH40" s="37">
        <v>10.58</v>
      </c>
      <c r="AI40" s="29">
        <v>4.7</v>
      </c>
      <c r="AJ40" s="1">
        <v>10.58</v>
      </c>
      <c r="AK40" s="1">
        <v>30.6</v>
      </c>
      <c r="AL40" s="37">
        <v>9.91</v>
      </c>
      <c r="AM40" s="30">
        <v>28.3</v>
      </c>
      <c r="AN40" s="37">
        <v>11.67</v>
      </c>
      <c r="AO40" s="30">
        <v>30.1</v>
      </c>
      <c r="AP40" s="37">
        <v>12.19</v>
      </c>
      <c r="AQ40" s="30">
        <v>27.2</v>
      </c>
      <c r="AR40" s="37">
        <v>13.66</v>
      </c>
      <c r="AS40" s="30">
        <v>26.8</v>
      </c>
      <c r="AT40" s="37">
        <v>16.79</v>
      </c>
      <c r="AU40" s="30">
        <v>26.8</v>
      </c>
      <c r="AV40" s="14">
        <v>4.72</v>
      </c>
      <c r="AW40" s="51">
        <v>6.9</v>
      </c>
      <c r="AX40" s="49">
        <v>10.97</v>
      </c>
      <c r="AY40" s="50">
        <v>6.4</v>
      </c>
      <c r="AZ40" s="49">
        <v>23.11</v>
      </c>
      <c r="BA40" s="50">
        <v>12.7</v>
      </c>
    </row>
    <row r="41" spans="1:53" ht="12.9" customHeight="1" x14ac:dyDescent="0.25">
      <c r="A41" s="2" t="s">
        <v>32</v>
      </c>
      <c r="B41" s="13">
        <v>0.02</v>
      </c>
      <c r="C41" s="16">
        <v>0.4</v>
      </c>
      <c r="D41" s="13">
        <v>0.02</v>
      </c>
      <c r="E41" s="16">
        <v>0.2</v>
      </c>
      <c r="F41" s="13">
        <v>0.03</v>
      </c>
      <c r="G41" s="16">
        <v>0.2</v>
      </c>
      <c r="H41" s="13">
        <v>7.0000000000000007E-2</v>
      </c>
      <c r="I41" s="16">
        <v>0.3</v>
      </c>
      <c r="J41" s="13">
        <v>0.13</v>
      </c>
      <c r="K41" s="16">
        <v>0.5</v>
      </c>
      <c r="L41" s="13">
        <v>0.15</v>
      </c>
      <c r="M41" s="16">
        <v>0.5</v>
      </c>
      <c r="N41" s="13">
        <v>0.22</v>
      </c>
      <c r="O41" s="16">
        <v>0.5</v>
      </c>
      <c r="P41" s="13">
        <v>0.26</v>
      </c>
      <c r="Q41" s="16">
        <v>0.5</v>
      </c>
      <c r="R41" s="13">
        <v>0.5</v>
      </c>
      <c r="S41" s="16">
        <v>0.9</v>
      </c>
      <c r="T41" s="13">
        <v>0.55000000000000004</v>
      </c>
      <c r="U41" s="16">
        <v>0.7</v>
      </c>
      <c r="V41" s="1">
        <v>0.99</v>
      </c>
      <c r="W41" s="1">
        <v>0.9</v>
      </c>
      <c r="X41" s="1">
        <v>0.84</v>
      </c>
      <c r="Y41" s="1">
        <v>0.9</v>
      </c>
      <c r="Z41" s="1">
        <v>0.84</v>
      </c>
      <c r="AA41" s="20">
        <v>0.7</v>
      </c>
      <c r="AB41" s="20">
        <v>0.87</v>
      </c>
      <c r="AC41" s="20">
        <v>4.7</v>
      </c>
      <c r="AD41" s="28">
        <v>0.9</v>
      </c>
      <c r="AE41" s="29">
        <f t="shared" si="3"/>
        <v>0.52234474753337201</v>
      </c>
      <c r="AF41" s="28">
        <v>1.4</v>
      </c>
      <c r="AG41" s="29">
        <f t="shared" si="1"/>
        <v>0.71465033180193971</v>
      </c>
      <c r="AH41" s="37">
        <v>1.9</v>
      </c>
      <c r="AI41" s="29">
        <v>0.9</v>
      </c>
      <c r="AJ41" s="1">
        <v>2.38</v>
      </c>
      <c r="AK41" s="1">
        <v>6.9</v>
      </c>
      <c r="AL41" s="37">
        <v>2.95</v>
      </c>
      <c r="AM41" s="30">
        <v>8.4</v>
      </c>
      <c r="AN41" s="37">
        <v>3.52</v>
      </c>
      <c r="AO41" s="30">
        <v>9.1</v>
      </c>
      <c r="AP41" s="37">
        <v>4.3099999999999996</v>
      </c>
      <c r="AQ41" s="30">
        <v>9.6</v>
      </c>
      <c r="AR41" s="37">
        <v>4.41</v>
      </c>
      <c r="AS41" s="30">
        <v>8.6</v>
      </c>
      <c r="AT41" s="37">
        <v>6.1</v>
      </c>
      <c r="AU41" s="30">
        <v>9.6999999999999993</v>
      </c>
      <c r="AV41" s="14">
        <v>2.61</v>
      </c>
      <c r="AW41" s="51">
        <v>3.8</v>
      </c>
      <c r="AX41" s="53">
        <v>3.6</v>
      </c>
      <c r="AY41" s="50">
        <v>2.1</v>
      </c>
      <c r="AZ41" s="49">
        <v>3.25</v>
      </c>
      <c r="BA41" s="50">
        <v>1.8</v>
      </c>
    </row>
    <row r="42" spans="1:53" ht="12.9" customHeight="1" x14ac:dyDescent="0.25">
      <c r="A42" s="3" t="s">
        <v>33</v>
      </c>
      <c r="B42" s="15">
        <v>0.02</v>
      </c>
      <c r="C42" s="17">
        <v>0.2</v>
      </c>
      <c r="D42" s="15">
        <v>0.02</v>
      </c>
      <c r="E42" s="17">
        <v>0.2</v>
      </c>
      <c r="F42" s="15">
        <v>0.01</v>
      </c>
      <c r="G42" s="17">
        <v>0.1</v>
      </c>
      <c r="H42" s="15">
        <v>7.0000000000000007E-2</v>
      </c>
      <c r="I42" s="17">
        <v>0.3</v>
      </c>
      <c r="J42" s="15">
        <v>0.11</v>
      </c>
      <c r="K42" s="17">
        <v>0.4</v>
      </c>
      <c r="L42" s="15">
        <v>0.17</v>
      </c>
      <c r="M42" s="17">
        <v>0.5</v>
      </c>
      <c r="N42" s="15">
        <v>0.14000000000000001</v>
      </c>
      <c r="O42" s="17">
        <v>0.4</v>
      </c>
      <c r="P42" s="15">
        <v>0.28000000000000003</v>
      </c>
      <c r="Q42" s="17">
        <v>0.6</v>
      </c>
      <c r="R42" s="15">
        <v>0.56999999999999995</v>
      </c>
      <c r="S42" s="17">
        <v>1.1000000000000001</v>
      </c>
      <c r="T42" s="15">
        <v>0.87</v>
      </c>
      <c r="U42" s="17">
        <v>1.2</v>
      </c>
      <c r="V42" s="18">
        <v>1.08</v>
      </c>
      <c r="W42" s="18">
        <v>0.9</v>
      </c>
      <c r="X42" s="18">
        <v>0.88</v>
      </c>
      <c r="Y42" s="18">
        <v>0.9</v>
      </c>
      <c r="Z42" s="18">
        <v>0.88</v>
      </c>
      <c r="AA42" s="21">
        <v>0.7</v>
      </c>
      <c r="AB42" s="21">
        <v>1.01</v>
      </c>
      <c r="AC42" s="21">
        <v>5.5</v>
      </c>
      <c r="AD42" s="32">
        <v>1</v>
      </c>
      <c r="AE42" s="33">
        <f t="shared" si="3"/>
        <v>0.5803830528148578</v>
      </c>
      <c r="AF42" s="32">
        <v>1.5</v>
      </c>
      <c r="AG42" s="33">
        <f t="shared" si="1"/>
        <v>0.76569678407350694</v>
      </c>
      <c r="AH42" s="38">
        <v>1.79</v>
      </c>
      <c r="AI42" s="33">
        <v>0.8</v>
      </c>
      <c r="AJ42" s="18">
        <v>1.1200000000000001</v>
      </c>
      <c r="AK42" s="18">
        <v>3.2</v>
      </c>
      <c r="AL42" s="38">
        <v>1.38</v>
      </c>
      <c r="AM42" s="40">
        <v>3.9</v>
      </c>
      <c r="AN42" s="38">
        <v>1.66</v>
      </c>
      <c r="AO42" s="40">
        <v>4.3</v>
      </c>
      <c r="AP42" s="38">
        <v>4.1500000000000004</v>
      </c>
      <c r="AQ42" s="40">
        <v>9.3000000000000007</v>
      </c>
      <c r="AR42" s="38">
        <v>4.7</v>
      </c>
      <c r="AS42" s="40">
        <v>9.1999999999999993</v>
      </c>
      <c r="AT42" s="38">
        <v>6.8</v>
      </c>
      <c r="AU42" s="40">
        <v>10.9</v>
      </c>
      <c r="AV42" s="18">
        <v>23.02</v>
      </c>
      <c r="AW42" s="56">
        <v>33.700000000000003</v>
      </c>
      <c r="AX42" s="57">
        <v>35.159999999999997</v>
      </c>
      <c r="AY42" s="58">
        <v>20.399999999999999</v>
      </c>
      <c r="AZ42" s="57">
        <v>77.069999999999993</v>
      </c>
      <c r="BA42" s="58">
        <v>42.5</v>
      </c>
    </row>
    <row r="43" spans="1:53" ht="12.9" customHeight="1" x14ac:dyDescent="0.25">
      <c r="N43" s="8"/>
      <c r="O43" s="8"/>
      <c r="Q43" s="8"/>
      <c r="R43" s="8"/>
      <c r="S43" s="8"/>
      <c r="T43" s="8"/>
      <c r="U43" s="8"/>
      <c r="V43" s="8"/>
      <c r="W43" s="8"/>
      <c r="X43" s="8"/>
    </row>
    <row r="44" spans="1:53" ht="12.9" customHeight="1" x14ac:dyDescent="0.25">
      <c r="N44" s="14"/>
      <c r="O44" s="14"/>
      <c r="Q44" s="14"/>
      <c r="R44" s="14"/>
      <c r="S44" s="14"/>
      <c r="T44" s="14"/>
      <c r="U44" s="14"/>
      <c r="V44" s="14"/>
      <c r="W44" s="14"/>
      <c r="X44" s="14"/>
    </row>
    <row r="45" spans="1:53" ht="12.9" customHeight="1" x14ac:dyDescent="0.25">
      <c r="A45" s="1" t="s">
        <v>0</v>
      </c>
    </row>
  </sheetData>
  <mergeCells count="22">
    <mergeCell ref="AT3:AU3"/>
    <mergeCell ref="AH3:AI3"/>
    <mergeCell ref="Q3:R3"/>
    <mergeCell ref="N3:O3"/>
    <mergeCell ref="AN3:AO3"/>
    <mergeCell ref="AA3:AB3"/>
    <mergeCell ref="U3:V3"/>
    <mergeCell ref="AJ3:AK3"/>
    <mergeCell ref="B3:C3"/>
    <mergeCell ref="D3:E3"/>
    <mergeCell ref="F3:G3"/>
    <mergeCell ref="H3:I3"/>
    <mergeCell ref="W3:X3"/>
    <mergeCell ref="AF3:AG3"/>
    <mergeCell ref="Y3:Z3"/>
    <mergeCell ref="J3:K3"/>
    <mergeCell ref="L3:M3"/>
    <mergeCell ref="AR3:AS3"/>
    <mergeCell ref="AP3:AQ3"/>
    <mergeCell ref="S3:T3"/>
    <mergeCell ref="AL3:AM3"/>
    <mergeCell ref="AD3:AE3"/>
  </mergeCells>
  <phoneticPr fontId="0" type="noConversion"/>
  <pageMargins left="0.25" right="0.25" top="0.88" bottom="0.65" header="0.51181102362204722" footer="0.51181102362204722"/>
  <pageSetup paperSize="9" scale="85" fitToWidth="3" orientation="landscape" r:id="rId1"/>
  <headerFooter alignWithMargins="0">
    <oddHeader>&amp;L&amp;"Times New Roman,обычный"Prepared by State statistical committee of the Republic of Tajikistan with assistance of UNDP Tajikistan</oddHeader>
    <oddFooter>&amp;C&amp;"Times New Roman,обычный"&amp;P&amp;R&amp;"Times New Roman,обычный"www.stat.tj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www</cp:lastModifiedBy>
  <cp:lastPrinted>2005-02-23T05:18:38Z</cp:lastPrinted>
  <dcterms:created xsi:type="dcterms:W3CDTF">1996-10-08T23:32:33Z</dcterms:created>
  <dcterms:modified xsi:type="dcterms:W3CDTF">2024-06-21T11:41:40Z</dcterms:modified>
</cp:coreProperties>
</file>