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20" windowWidth="9720" windowHeight="7320"/>
  </bookViews>
  <sheets>
    <sheet name="Лист1" sheetId="3" r:id="rId1"/>
  </sheets>
  <definedNames>
    <definedName name="_xlnm.Print_Area" localSheetId="0">Лист1!$A$1:$O$17</definedName>
  </definedNames>
  <calcPr calcId="144525"/>
</workbook>
</file>

<file path=xl/calcChain.xml><?xml version="1.0" encoding="utf-8"?>
<calcChain xmlns="http://schemas.openxmlformats.org/spreadsheetml/2006/main">
  <c r="Y15" i="3" l="1"/>
  <c r="Z15" i="3"/>
  <c r="Z13" i="3"/>
  <c r="Z12" i="3"/>
  <c r="Z11" i="3"/>
  <c r="Z10" i="3"/>
  <c r="Z9" i="3"/>
  <c r="Z8" i="3"/>
  <c r="Z6" i="3"/>
  <c r="AB6" i="3"/>
  <c r="L6" i="3"/>
</calcChain>
</file>

<file path=xl/sharedStrings.xml><?xml version="1.0" encoding="utf-8"?>
<sst xmlns="http://schemas.openxmlformats.org/spreadsheetml/2006/main" count="60" uniqueCount="17">
  <si>
    <t>{амагb</t>
  </si>
  <si>
    <t>аз он[о:</t>
  </si>
  <si>
    <t>даромад[ои ме[натb</t>
  </si>
  <si>
    <t>пардохти xубронпулb, аз xумла кeмак[ои хайрия</t>
  </si>
  <si>
    <t>даромад аз моликият</t>
  </si>
  <si>
    <t>даромад аз фурeши амволи uайриманrул</t>
  </si>
  <si>
    <t xml:space="preserve">[аргуна мадохилоти пулb, (аз xумла, даромад аз фаъолияти тиxоратb, </t>
  </si>
  <si>
    <t>аз рeи маълумот[ои тадrиrоти интихобии хонавода[о, ба як аъзои хонавода</t>
  </si>
  <si>
    <t>нафаrа, кeмакпулb, стипендия</t>
  </si>
  <si>
    <t>даромад аз хоxагии ёрирасони шахсb</t>
  </si>
  <si>
    <t>новобаста аз фаъолияти касбb)</t>
  </si>
  <si>
    <t>бо сомонb</t>
  </si>
  <si>
    <t>бо фоиз</t>
  </si>
  <si>
    <t>бо сомони</t>
  </si>
  <si>
    <t>в сомони</t>
  </si>
  <si>
    <t>в %</t>
  </si>
  <si>
    <t>Маxмeи даромад ба [исоби миёна ба [ар нафар а[олb, сол[ои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</si>
</sst>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b/>
      <sz val="10"/>
      <name val="TimesTojik"/>
    </font>
    <font>
      <sz val="10"/>
      <name val="TimesTojik"/>
    </font>
    <font>
      <i/>
      <sz val="10"/>
      <name val="TimesTojik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/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right" wrapText="1"/>
    </xf>
    <xf numFmtId="1" fontId="4" fillId="0" borderId="3" xfId="0" applyNumberFormat="1" applyFont="1" applyBorder="1" applyAlignment="1">
      <alignment horizontal="right" wrapText="1"/>
    </xf>
    <xf numFmtId="0" fontId="0" fillId="0" borderId="4" xfId="0" applyBorder="1"/>
    <xf numFmtId="164" fontId="4" fillId="0" borderId="3" xfId="0" applyNumberFormat="1" applyFont="1" applyBorder="1" applyAlignment="1">
      <alignment horizontal="right" wrapText="1"/>
    </xf>
    <xf numFmtId="0" fontId="4" fillId="0" borderId="4" xfId="0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right" wrapText="1"/>
    </xf>
    <xf numFmtId="0" fontId="4" fillId="0" borderId="3" xfId="0" applyNumberFormat="1" applyFont="1" applyBorder="1" applyAlignment="1">
      <alignment horizontal="right" wrapText="1"/>
    </xf>
    <xf numFmtId="0" fontId="0" fillId="0" borderId="3" xfId="0" applyBorder="1"/>
    <xf numFmtId="0" fontId="4" fillId="0" borderId="5" xfId="0" applyNumberFormat="1" applyFont="1" applyBorder="1" applyAlignment="1">
      <alignment horizontal="right" wrapText="1"/>
    </xf>
    <xf numFmtId="0" fontId="4" fillId="0" borderId="2" xfId="0" applyNumberFormat="1" applyFont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2" fontId="4" fillId="0" borderId="4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2" fontId="4" fillId="0" borderId="3" xfId="0" applyNumberFormat="1" applyFont="1" applyFill="1" applyBorder="1" applyAlignment="1">
      <alignment horizontal="right" wrapText="1"/>
    </xf>
    <xf numFmtId="164" fontId="4" fillId="0" borderId="4" xfId="0" applyNumberFormat="1" applyFont="1" applyBorder="1" applyAlignment="1">
      <alignment horizontal="right" wrapText="1"/>
    </xf>
    <xf numFmtId="0" fontId="4" fillId="0" borderId="3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right" wrapText="1"/>
    </xf>
    <xf numFmtId="2" fontId="4" fillId="0" borderId="2" xfId="0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2" fontId="4" fillId="0" borderId="1" xfId="0" applyNumberFormat="1" applyFont="1" applyFill="1" applyBorder="1" applyAlignment="1">
      <alignment horizontal="right" wrapText="1"/>
    </xf>
    <xf numFmtId="0" fontId="2" fillId="0" borderId="5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3" xfId="0" applyFont="1" applyBorder="1"/>
    <xf numFmtId="164" fontId="2" fillId="0" borderId="0" xfId="0" applyNumberFormat="1" applyFont="1"/>
    <xf numFmtId="2" fontId="2" fillId="0" borderId="3" xfId="0" applyNumberFormat="1" applyFont="1" applyBorder="1"/>
    <xf numFmtId="2" fontId="2" fillId="0" borderId="6" xfId="0" applyNumberFormat="1" applyFont="1" applyBorder="1"/>
    <xf numFmtId="2" fontId="2" fillId="0" borderId="4" xfId="0" applyNumberFormat="1" applyFont="1" applyBorder="1"/>
    <xf numFmtId="164" fontId="2" fillId="0" borderId="3" xfId="0" applyNumberFormat="1" applyFont="1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2" fontId="2" fillId="0" borderId="5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"/>
  <sheetViews>
    <sheetView tabSelected="1" workbookViewId="0">
      <pane xSplit="1" ySplit="5" topLeftCell="AC6" activePane="bottomRight" state="frozen"/>
      <selection pane="topRight" activeCell="B1" sqref="B1"/>
      <selection pane="bottomLeft" activeCell="A6" sqref="A6"/>
      <selection pane="bottomRight" activeCell="A16" sqref="A16"/>
    </sheetView>
  </sheetViews>
  <sheetFormatPr defaultColWidth="7.7109375" defaultRowHeight="12.95" customHeight="1" x14ac:dyDescent="0.2"/>
  <cols>
    <col min="1" max="1" width="68.140625" style="2" customWidth="1"/>
    <col min="2" max="2" width="8.42578125" style="2" customWidth="1"/>
    <col min="3" max="3" width="7.7109375" style="2" customWidth="1"/>
    <col min="4" max="4" width="8.42578125" style="2" customWidth="1"/>
    <col min="5" max="5" width="7.7109375" style="2" customWidth="1"/>
    <col min="6" max="6" width="8.42578125" style="2" customWidth="1"/>
    <col min="7" max="7" width="7.7109375" style="2" customWidth="1"/>
    <col min="8" max="8" width="8.42578125" style="2" customWidth="1"/>
    <col min="9" max="9" width="7.7109375" style="2" customWidth="1"/>
    <col min="10" max="10" width="8.42578125" style="2" customWidth="1"/>
    <col min="11" max="11" width="7.7109375" style="2" customWidth="1"/>
    <col min="12" max="12" width="8.42578125" style="2" customWidth="1"/>
    <col min="13" max="13" width="7.7109375" style="2" customWidth="1"/>
    <col min="14" max="14" width="8.42578125" style="2" customWidth="1"/>
    <col min="15" max="15" width="7.7109375" style="2" customWidth="1"/>
    <col min="16" max="16" width="8.42578125" style="2" customWidth="1"/>
    <col min="17" max="17" width="7.7109375" style="2" customWidth="1"/>
    <col min="18" max="18" width="8.42578125" style="2" customWidth="1"/>
    <col min="19" max="19" width="7.7109375" style="2" customWidth="1"/>
    <col min="20" max="20" width="8.42578125" style="2" customWidth="1"/>
    <col min="21" max="21" width="7.7109375" style="2" customWidth="1"/>
    <col min="22" max="22" width="8.42578125" style="2" customWidth="1"/>
    <col min="23" max="23" width="7.7109375" style="2" customWidth="1"/>
    <col min="24" max="24" width="8.42578125" style="2" customWidth="1"/>
    <col min="25" max="25" width="8.85546875" style="2" customWidth="1"/>
    <col min="26" max="26" width="8.7109375" style="2" customWidth="1"/>
    <col min="27" max="27" width="10.5703125" style="2" customWidth="1"/>
    <col min="28" max="28" width="7.7109375" style="2"/>
    <col min="29" max="29" width="10.140625" style="2" customWidth="1"/>
    <col min="30" max="30" width="7.7109375" style="2"/>
    <col min="31" max="31" width="8" style="2" customWidth="1"/>
    <col min="32" max="32" width="7.7109375" style="2"/>
    <col min="33" max="33" width="8" style="2" customWidth="1"/>
    <col min="34" max="34" width="7.7109375" style="2"/>
    <col min="35" max="35" width="8" style="2" customWidth="1"/>
    <col min="36" max="38" width="7.7109375" style="2"/>
    <col min="39" max="39" width="8.28515625" style="2" customWidth="1"/>
    <col min="40" max="40" width="7.7109375" style="2"/>
    <col min="41" max="41" width="8.5703125" style="2" customWidth="1"/>
    <col min="42" max="42" width="7.7109375" style="2"/>
    <col min="43" max="43" width="7.42578125" style="2" customWidth="1"/>
    <col min="44" max="44" width="7.7109375" style="2"/>
    <col min="45" max="45" width="5.28515625" style="2" customWidth="1"/>
    <col min="46" max="46" width="7.7109375" style="2"/>
    <col min="47" max="47" width="5.5703125" style="2" customWidth="1"/>
    <col min="48" max="16384" width="7.7109375" style="2"/>
  </cols>
  <sheetData>
    <row r="1" spans="1:49" ht="12.95" customHeight="1" x14ac:dyDescent="0.2">
      <c r="A1" s="1" t="s">
        <v>16</v>
      </c>
    </row>
    <row r="3" spans="1:49" ht="12.95" customHeight="1" x14ac:dyDescent="0.2">
      <c r="A3" s="3" t="s">
        <v>7</v>
      </c>
    </row>
    <row r="4" spans="1:49" s="5" customFormat="1" ht="12.95" customHeight="1" x14ac:dyDescent="0.2">
      <c r="A4" s="4"/>
      <c r="B4" s="56">
        <v>2000</v>
      </c>
      <c r="C4" s="57"/>
      <c r="D4" s="56">
        <v>2001</v>
      </c>
      <c r="E4" s="57"/>
      <c r="F4" s="56">
        <v>2002</v>
      </c>
      <c r="G4" s="57"/>
      <c r="H4" s="56">
        <v>2003</v>
      </c>
      <c r="I4" s="57"/>
      <c r="J4" s="56">
        <v>2004</v>
      </c>
      <c r="K4" s="57"/>
      <c r="L4" s="56">
        <v>2005</v>
      </c>
      <c r="M4" s="57"/>
      <c r="N4" s="56">
        <v>2006</v>
      </c>
      <c r="O4" s="57"/>
      <c r="P4" s="56">
        <v>2007</v>
      </c>
      <c r="Q4" s="57"/>
      <c r="R4" s="56">
        <v>2008</v>
      </c>
      <c r="S4" s="57"/>
      <c r="T4" s="58">
        <v>2009</v>
      </c>
      <c r="U4" s="59"/>
      <c r="V4" s="60">
        <v>2010</v>
      </c>
      <c r="W4" s="61"/>
      <c r="X4" s="60">
        <v>2011</v>
      </c>
      <c r="Y4" s="61"/>
      <c r="Z4" s="54">
        <v>2012</v>
      </c>
      <c r="AA4" s="55"/>
      <c r="AB4" s="54">
        <v>2013</v>
      </c>
      <c r="AC4" s="55"/>
      <c r="AD4" s="54">
        <v>2014</v>
      </c>
      <c r="AE4" s="55"/>
      <c r="AF4" s="54">
        <v>2015</v>
      </c>
      <c r="AG4" s="55"/>
      <c r="AH4" s="54">
        <v>2016</v>
      </c>
      <c r="AI4" s="55"/>
      <c r="AJ4" s="54">
        <v>2017</v>
      </c>
      <c r="AK4" s="55"/>
      <c r="AL4" s="54">
        <v>2018</v>
      </c>
      <c r="AM4" s="55"/>
      <c r="AN4" s="54">
        <v>2019</v>
      </c>
      <c r="AO4" s="55"/>
      <c r="AP4" s="54">
        <v>2020</v>
      </c>
      <c r="AQ4" s="55"/>
      <c r="AR4" s="54">
        <v>2021</v>
      </c>
      <c r="AS4" s="55"/>
      <c r="AT4" s="54">
        <v>2022</v>
      </c>
      <c r="AU4" s="55"/>
      <c r="AV4" s="54">
        <v>2023</v>
      </c>
      <c r="AW4" s="55"/>
    </row>
    <row r="5" spans="1:49" ht="30" customHeight="1" x14ac:dyDescent="0.2">
      <c r="A5" s="6"/>
      <c r="B5" s="21" t="s">
        <v>11</v>
      </c>
      <c r="C5" s="22" t="s">
        <v>12</v>
      </c>
      <c r="D5" s="21" t="s">
        <v>11</v>
      </c>
      <c r="E5" s="22" t="s">
        <v>12</v>
      </c>
      <c r="F5" s="21" t="s">
        <v>11</v>
      </c>
      <c r="G5" s="22" t="s">
        <v>12</v>
      </c>
      <c r="H5" s="21" t="s">
        <v>11</v>
      </c>
      <c r="I5" s="22" t="s">
        <v>12</v>
      </c>
      <c r="J5" s="21" t="s">
        <v>11</v>
      </c>
      <c r="K5" s="22" t="s">
        <v>12</v>
      </c>
      <c r="L5" s="21" t="s">
        <v>11</v>
      </c>
      <c r="M5" s="22" t="s">
        <v>12</v>
      </c>
      <c r="N5" s="21" t="s">
        <v>11</v>
      </c>
      <c r="O5" s="22" t="s">
        <v>12</v>
      </c>
      <c r="P5" s="21" t="s">
        <v>11</v>
      </c>
      <c r="Q5" s="22" t="s">
        <v>12</v>
      </c>
      <c r="R5" s="21" t="s">
        <v>11</v>
      </c>
      <c r="S5" s="22" t="s">
        <v>12</v>
      </c>
      <c r="T5" s="32" t="s">
        <v>12</v>
      </c>
      <c r="U5" s="20" t="s">
        <v>13</v>
      </c>
      <c r="V5" s="32" t="s">
        <v>12</v>
      </c>
      <c r="W5" s="20" t="s">
        <v>13</v>
      </c>
      <c r="X5" s="32" t="s">
        <v>12</v>
      </c>
      <c r="Y5" s="20" t="s">
        <v>13</v>
      </c>
      <c r="Z5" s="32" t="s">
        <v>12</v>
      </c>
      <c r="AA5" s="20" t="s">
        <v>13</v>
      </c>
      <c r="AB5" s="32" t="s">
        <v>12</v>
      </c>
      <c r="AC5" s="20" t="s">
        <v>13</v>
      </c>
      <c r="AD5" s="32" t="s">
        <v>12</v>
      </c>
      <c r="AE5" s="20" t="s">
        <v>13</v>
      </c>
      <c r="AF5" s="32" t="s">
        <v>14</v>
      </c>
      <c r="AG5" s="20" t="s">
        <v>15</v>
      </c>
      <c r="AH5" s="32" t="s">
        <v>14</v>
      </c>
      <c r="AI5" s="20" t="s">
        <v>15</v>
      </c>
      <c r="AJ5" s="32" t="s">
        <v>14</v>
      </c>
      <c r="AK5" s="20" t="s">
        <v>15</v>
      </c>
      <c r="AL5" s="32" t="s">
        <v>14</v>
      </c>
      <c r="AM5" s="20" t="s">
        <v>15</v>
      </c>
      <c r="AN5" s="32" t="s">
        <v>14</v>
      </c>
      <c r="AO5" s="20" t="s">
        <v>15</v>
      </c>
      <c r="AP5" s="32" t="s">
        <v>14</v>
      </c>
      <c r="AQ5" s="20" t="s">
        <v>15</v>
      </c>
      <c r="AR5" s="32" t="s">
        <v>14</v>
      </c>
      <c r="AS5" s="20" t="s">
        <v>15</v>
      </c>
      <c r="AT5" s="32" t="s">
        <v>14</v>
      </c>
      <c r="AU5" s="20" t="s">
        <v>15</v>
      </c>
      <c r="AV5" s="32" t="s">
        <v>14</v>
      </c>
      <c r="AW5" s="20" t="s">
        <v>15</v>
      </c>
    </row>
    <row r="6" spans="1:49" ht="12.95" customHeight="1" x14ac:dyDescent="0.2">
      <c r="A6" s="7" t="s">
        <v>0</v>
      </c>
      <c r="B6" s="23">
        <v>16.899999999999999</v>
      </c>
      <c r="C6" s="24">
        <v>100</v>
      </c>
      <c r="D6" s="23">
        <v>24.3</v>
      </c>
      <c r="E6" s="24">
        <v>100</v>
      </c>
      <c r="F6" s="23">
        <v>29.69</v>
      </c>
      <c r="G6" s="24">
        <v>100</v>
      </c>
      <c r="H6" s="23">
        <v>35.380000000000003</v>
      </c>
      <c r="I6" s="24">
        <v>100</v>
      </c>
      <c r="J6" s="23">
        <v>43.42</v>
      </c>
      <c r="K6" s="24">
        <v>100</v>
      </c>
      <c r="L6" s="33">
        <f>SUM(L8:L15)</f>
        <v>55.480000000000004</v>
      </c>
      <c r="M6" s="15">
        <v>100</v>
      </c>
      <c r="N6" s="33">
        <v>75.86</v>
      </c>
      <c r="O6" s="15">
        <v>100</v>
      </c>
      <c r="P6" s="33">
        <v>100.54</v>
      </c>
      <c r="Q6" s="15">
        <v>100</v>
      </c>
      <c r="R6" s="14">
        <v>153.16</v>
      </c>
      <c r="S6" s="15">
        <v>100</v>
      </c>
      <c r="T6" s="34">
        <v>100</v>
      </c>
      <c r="U6" s="35">
        <v>155.72</v>
      </c>
      <c r="V6" s="15">
        <v>100</v>
      </c>
      <c r="W6" s="35">
        <v>190.18</v>
      </c>
      <c r="X6" s="34">
        <v>100</v>
      </c>
      <c r="Y6" s="35">
        <v>225.62</v>
      </c>
      <c r="Z6" s="40">
        <f>Y6/Y$6*100</f>
        <v>100</v>
      </c>
      <c r="AA6" s="35">
        <v>258.81</v>
      </c>
      <c r="AB6" s="40">
        <f>AA6/AA6*100</f>
        <v>100</v>
      </c>
      <c r="AC6" s="42">
        <v>293.58</v>
      </c>
      <c r="AD6" s="2">
        <v>323.64</v>
      </c>
      <c r="AE6" s="2">
        <v>100</v>
      </c>
      <c r="AF6" s="45">
        <v>297.61</v>
      </c>
      <c r="AG6" s="46">
        <v>100</v>
      </c>
      <c r="AH6" s="45">
        <v>351.14</v>
      </c>
      <c r="AI6" s="46">
        <v>100</v>
      </c>
      <c r="AJ6" s="45">
        <v>374.12</v>
      </c>
      <c r="AK6" s="46">
        <v>100</v>
      </c>
      <c r="AL6" s="45">
        <v>409.78</v>
      </c>
      <c r="AM6" s="46">
        <v>100</v>
      </c>
      <c r="AN6" s="45">
        <v>475.72</v>
      </c>
      <c r="AO6" s="46">
        <v>100</v>
      </c>
      <c r="AP6" s="45">
        <v>518.19000000000005</v>
      </c>
      <c r="AQ6" s="46">
        <v>100</v>
      </c>
      <c r="AR6" s="51">
        <v>684.5</v>
      </c>
      <c r="AS6" s="46">
        <v>100</v>
      </c>
      <c r="AT6" s="51">
        <v>794.1</v>
      </c>
      <c r="AU6" s="46">
        <v>100</v>
      </c>
      <c r="AV6" s="51">
        <v>920.83</v>
      </c>
      <c r="AW6" s="46">
        <v>100</v>
      </c>
    </row>
    <row r="7" spans="1:49" ht="12.95" customHeight="1" x14ac:dyDescent="0.2">
      <c r="A7" s="9" t="s">
        <v>1</v>
      </c>
      <c r="B7" s="25"/>
      <c r="C7" s="26"/>
      <c r="D7" s="23"/>
      <c r="E7" s="24"/>
      <c r="F7" s="23"/>
      <c r="G7" s="24"/>
      <c r="H7" s="23"/>
      <c r="I7" s="24"/>
      <c r="J7" s="23"/>
      <c r="K7" s="24"/>
      <c r="L7" s="23"/>
      <c r="M7" s="17"/>
      <c r="N7" s="23"/>
      <c r="O7" s="17"/>
      <c r="P7" s="23"/>
      <c r="Q7" s="17"/>
      <c r="R7" s="16"/>
      <c r="S7" s="17"/>
      <c r="T7" s="36"/>
      <c r="U7" s="29"/>
      <c r="V7" s="17"/>
      <c r="W7" s="29"/>
      <c r="X7" s="36"/>
      <c r="Y7" s="29"/>
      <c r="Z7" s="36"/>
      <c r="AA7" s="29"/>
      <c r="AB7" s="36"/>
      <c r="AC7" s="29"/>
      <c r="AF7" s="47"/>
      <c r="AG7" s="48"/>
      <c r="AH7" s="47"/>
      <c r="AI7" s="48"/>
      <c r="AJ7" s="47"/>
      <c r="AK7" s="48"/>
      <c r="AL7" s="47"/>
      <c r="AM7" s="48"/>
      <c r="AN7" s="47"/>
      <c r="AO7" s="48"/>
      <c r="AP7" s="47"/>
      <c r="AQ7" s="48"/>
      <c r="AR7" s="47"/>
      <c r="AS7" s="48"/>
      <c r="AT7" s="47"/>
      <c r="AU7" s="48"/>
      <c r="AV7" s="47"/>
      <c r="AW7" s="48"/>
    </row>
    <row r="8" spans="1:49" ht="12.95" customHeight="1" x14ac:dyDescent="0.2">
      <c r="A8" s="7" t="s">
        <v>2</v>
      </c>
      <c r="B8" s="23">
        <v>5.7</v>
      </c>
      <c r="C8" s="24">
        <v>33.700000000000003</v>
      </c>
      <c r="D8" s="23">
        <v>9.92</v>
      </c>
      <c r="E8" s="24">
        <v>40.799999999999997</v>
      </c>
      <c r="F8" s="23">
        <v>12.82</v>
      </c>
      <c r="G8" s="24">
        <v>43.2</v>
      </c>
      <c r="H8" s="23">
        <v>16.3</v>
      </c>
      <c r="I8" s="24">
        <v>46.1</v>
      </c>
      <c r="J8" s="23">
        <v>19.25</v>
      </c>
      <c r="K8" s="24">
        <v>44.3</v>
      </c>
      <c r="L8" s="23">
        <v>25.27</v>
      </c>
      <c r="M8" s="17">
        <v>45.5</v>
      </c>
      <c r="N8" s="23">
        <v>32.909999999999997</v>
      </c>
      <c r="O8" s="17">
        <v>43.4</v>
      </c>
      <c r="P8" s="23">
        <v>42.48</v>
      </c>
      <c r="Q8" s="17">
        <v>42.3</v>
      </c>
      <c r="R8" s="14">
        <v>65.2</v>
      </c>
      <c r="S8" s="17">
        <v>42.6</v>
      </c>
      <c r="T8" s="36">
        <v>44.8</v>
      </c>
      <c r="U8" s="35">
        <v>69.67</v>
      </c>
      <c r="V8" s="17">
        <v>40.799999999999997</v>
      </c>
      <c r="W8" s="35">
        <v>77.489999999999995</v>
      </c>
      <c r="X8" s="36">
        <v>40.799999999999997</v>
      </c>
      <c r="Y8" s="35">
        <v>96.23</v>
      </c>
      <c r="Z8" s="36">
        <f t="shared" ref="Z8:Z15" si="0">Y8/Y$6*100</f>
        <v>42.651360694973853</v>
      </c>
      <c r="AA8" s="35">
        <v>111.13</v>
      </c>
      <c r="AB8" s="36">
        <v>44.018666121670414</v>
      </c>
      <c r="AC8" s="35">
        <v>129.22999999999999</v>
      </c>
      <c r="AD8" s="2">
        <v>145.93</v>
      </c>
      <c r="AE8" s="2">
        <v>45.1</v>
      </c>
      <c r="AF8" s="47">
        <v>154.52000000000001</v>
      </c>
      <c r="AG8" s="48">
        <v>51.9</v>
      </c>
      <c r="AH8" s="47">
        <v>164.07</v>
      </c>
      <c r="AI8" s="48">
        <v>46.7</v>
      </c>
      <c r="AJ8" s="47">
        <v>177.63</v>
      </c>
      <c r="AK8" s="48">
        <v>47.5</v>
      </c>
      <c r="AL8" s="47">
        <v>196.98</v>
      </c>
      <c r="AM8" s="48">
        <v>48.1</v>
      </c>
      <c r="AN8" s="47">
        <v>217.93</v>
      </c>
      <c r="AO8" s="48">
        <v>45.8</v>
      </c>
      <c r="AP8" s="47">
        <v>213.37</v>
      </c>
      <c r="AQ8" s="48">
        <v>41.2</v>
      </c>
      <c r="AR8" s="52">
        <v>277.60000000000002</v>
      </c>
      <c r="AS8" s="48">
        <v>40.6</v>
      </c>
      <c r="AT8" s="47">
        <v>341.76</v>
      </c>
      <c r="AU8" s="53">
        <v>43</v>
      </c>
      <c r="AV8" s="47">
        <v>358.52</v>
      </c>
      <c r="AW8" s="53">
        <v>38.9</v>
      </c>
    </row>
    <row r="9" spans="1:49" ht="12.95" customHeight="1" x14ac:dyDescent="0.2">
      <c r="A9" s="7" t="s">
        <v>8</v>
      </c>
      <c r="B9" s="23">
        <v>0.2</v>
      </c>
      <c r="C9" s="24">
        <v>1.2</v>
      </c>
      <c r="D9" s="23">
        <v>0.3</v>
      </c>
      <c r="E9" s="24">
        <v>1.2</v>
      </c>
      <c r="F9" s="23">
        <v>0.5</v>
      </c>
      <c r="G9" s="24">
        <v>1.7</v>
      </c>
      <c r="H9" s="23">
        <v>0.75</v>
      </c>
      <c r="I9" s="24">
        <v>2.1</v>
      </c>
      <c r="J9" s="23">
        <v>0.97</v>
      </c>
      <c r="K9" s="24">
        <v>2.2000000000000002</v>
      </c>
      <c r="L9" s="33">
        <v>1.7</v>
      </c>
      <c r="M9" s="17">
        <v>3.1</v>
      </c>
      <c r="N9" s="23">
        <v>2.68</v>
      </c>
      <c r="O9" s="17">
        <v>3.5</v>
      </c>
      <c r="P9" s="33">
        <v>3.1</v>
      </c>
      <c r="Q9" s="17">
        <v>3.1</v>
      </c>
      <c r="R9" s="18">
        <v>4.16</v>
      </c>
      <c r="S9" s="17">
        <v>2.7</v>
      </c>
      <c r="T9" s="36">
        <v>4.2</v>
      </c>
      <c r="U9" s="37">
        <v>6.59</v>
      </c>
      <c r="V9" s="17">
        <v>3.9</v>
      </c>
      <c r="W9" s="37">
        <v>7.4</v>
      </c>
      <c r="X9" s="36">
        <v>3.9</v>
      </c>
      <c r="Y9" s="37">
        <v>9.8000000000000007</v>
      </c>
      <c r="Z9" s="36">
        <f t="shared" si="0"/>
        <v>4.3435865614750471</v>
      </c>
      <c r="AA9" s="37">
        <v>12.63</v>
      </c>
      <c r="AB9" s="36">
        <v>5.4976497036582881</v>
      </c>
      <c r="AC9" s="37">
        <v>16.14</v>
      </c>
      <c r="AD9" s="2">
        <v>19.82</v>
      </c>
      <c r="AE9" s="2">
        <v>6.1</v>
      </c>
      <c r="AF9" s="47">
        <v>20.170000000000002</v>
      </c>
      <c r="AG9" s="48">
        <v>6.8</v>
      </c>
      <c r="AH9" s="47">
        <v>21.97</v>
      </c>
      <c r="AI9" s="48">
        <v>6.3</v>
      </c>
      <c r="AJ9" s="47">
        <v>24.88</v>
      </c>
      <c r="AK9" s="48">
        <v>6.7</v>
      </c>
      <c r="AL9" s="47">
        <v>26.7</v>
      </c>
      <c r="AM9" s="48">
        <v>6.5</v>
      </c>
      <c r="AN9" s="52">
        <v>30.9</v>
      </c>
      <c r="AO9" s="48">
        <v>6.5</v>
      </c>
      <c r="AP9" s="47">
        <v>38.81</v>
      </c>
      <c r="AQ9" s="48">
        <v>7.5</v>
      </c>
      <c r="AR9" s="47">
        <v>42.92</v>
      </c>
      <c r="AS9" s="48">
        <v>6.3</v>
      </c>
      <c r="AT9" s="47">
        <v>42.39</v>
      </c>
      <c r="AU9" s="48">
        <v>5.3</v>
      </c>
      <c r="AV9" s="47">
        <v>54.83</v>
      </c>
      <c r="AW9" s="48">
        <v>5.9</v>
      </c>
    </row>
    <row r="10" spans="1:49" ht="12.95" customHeight="1" x14ac:dyDescent="0.2">
      <c r="A10" s="7" t="s">
        <v>3</v>
      </c>
      <c r="B10" s="27">
        <v>0.05</v>
      </c>
      <c r="C10" s="28">
        <v>0.3</v>
      </c>
      <c r="D10" s="23">
        <v>0.06</v>
      </c>
      <c r="E10" s="24">
        <v>0.2</v>
      </c>
      <c r="F10" s="23">
        <v>1.1000000000000001</v>
      </c>
      <c r="G10" s="24">
        <v>3.7</v>
      </c>
      <c r="H10" s="23">
        <v>0.93</v>
      </c>
      <c r="I10" s="24">
        <v>2.6</v>
      </c>
      <c r="J10" s="23">
        <v>0.93</v>
      </c>
      <c r="K10" s="24">
        <v>2.2000000000000002</v>
      </c>
      <c r="L10" s="23">
        <v>2.17</v>
      </c>
      <c r="M10" s="17">
        <v>3.9</v>
      </c>
      <c r="N10" s="23">
        <v>0.53</v>
      </c>
      <c r="O10" s="17">
        <v>0.7</v>
      </c>
      <c r="P10" s="23">
        <v>0.68</v>
      </c>
      <c r="Q10" s="17">
        <v>0.7</v>
      </c>
      <c r="R10" s="18">
        <v>0.11</v>
      </c>
      <c r="S10" s="17">
        <v>0.1</v>
      </c>
      <c r="T10" s="36">
        <v>0.1</v>
      </c>
      <c r="U10" s="37">
        <v>0.14000000000000001</v>
      </c>
      <c r="V10" s="17">
        <v>0.5</v>
      </c>
      <c r="W10" s="37">
        <v>0.85</v>
      </c>
      <c r="X10" s="36">
        <v>0.5</v>
      </c>
      <c r="Y10" s="37">
        <v>3.33</v>
      </c>
      <c r="Z10" s="36">
        <f t="shared" si="0"/>
        <v>1.4759329846644802</v>
      </c>
      <c r="AA10" s="37">
        <v>4.43</v>
      </c>
      <c r="AB10" s="36">
        <v>0.64037059745214253</v>
      </c>
      <c r="AC10" s="37">
        <v>1.88</v>
      </c>
      <c r="AD10" s="2">
        <v>1.88</v>
      </c>
      <c r="AE10" s="2">
        <v>0.6</v>
      </c>
      <c r="AF10" s="47">
        <v>3.34</v>
      </c>
      <c r="AG10" s="48">
        <v>1.1000000000000001</v>
      </c>
      <c r="AH10" s="47">
        <v>4.6399999999999997</v>
      </c>
      <c r="AI10" s="48">
        <v>1.3</v>
      </c>
      <c r="AJ10" s="47">
        <v>3.35</v>
      </c>
      <c r="AK10" s="48">
        <v>0.9</v>
      </c>
      <c r="AL10" s="47">
        <v>0.03</v>
      </c>
      <c r="AM10" s="48">
        <v>0.01</v>
      </c>
      <c r="AN10" s="47">
        <v>0</v>
      </c>
      <c r="AO10" s="50">
        <v>0</v>
      </c>
      <c r="AP10" s="47">
        <v>3.56</v>
      </c>
      <c r="AQ10" s="53">
        <v>0.7</v>
      </c>
      <c r="AR10" s="47">
        <v>3.92</v>
      </c>
      <c r="AS10" s="53">
        <v>0.6</v>
      </c>
      <c r="AT10" s="47">
        <v>4.03</v>
      </c>
      <c r="AU10" s="53">
        <v>0.5</v>
      </c>
      <c r="AV10" s="47">
        <v>4.66</v>
      </c>
      <c r="AW10" s="53">
        <v>0.5</v>
      </c>
    </row>
    <row r="11" spans="1:49" ht="12.95" customHeight="1" x14ac:dyDescent="0.2">
      <c r="A11" s="7" t="s">
        <v>4</v>
      </c>
      <c r="B11" s="27">
        <v>0.01</v>
      </c>
      <c r="C11" s="28">
        <v>0.1</v>
      </c>
      <c r="D11" s="23">
        <v>0.01</v>
      </c>
      <c r="E11" s="24">
        <v>0.1</v>
      </c>
      <c r="F11" s="23">
        <v>0.02</v>
      </c>
      <c r="G11" s="24">
        <v>0.1</v>
      </c>
      <c r="H11" s="23">
        <v>0.01</v>
      </c>
      <c r="I11" s="17">
        <v>0</v>
      </c>
      <c r="J11" s="23">
        <v>0.05</v>
      </c>
      <c r="K11" s="17">
        <v>0</v>
      </c>
      <c r="L11" s="23">
        <v>0.02</v>
      </c>
      <c r="M11" s="17">
        <v>0</v>
      </c>
      <c r="N11" s="23">
        <v>7.0000000000000007E-2</v>
      </c>
      <c r="O11" s="17">
        <v>0.1</v>
      </c>
      <c r="P11" s="23">
        <v>0.02</v>
      </c>
      <c r="Q11" s="17">
        <v>0</v>
      </c>
      <c r="R11" s="18">
        <v>0.18</v>
      </c>
      <c r="S11" s="17">
        <v>0.1</v>
      </c>
      <c r="T11" s="36">
        <v>0.1</v>
      </c>
      <c r="U11" s="37">
        <v>0.17</v>
      </c>
      <c r="V11" s="17">
        <v>0.2</v>
      </c>
      <c r="W11" s="37">
        <v>0.28000000000000003</v>
      </c>
      <c r="X11" s="36">
        <v>0.2</v>
      </c>
      <c r="Y11" s="37">
        <v>0.08</v>
      </c>
      <c r="Z11" s="36">
        <f t="shared" si="0"/>
        <v>3.5457849481428952E-2</v>
      </c>
      <c r="AA11" s="37">
        <v>0.19</v>
      </c>
      <c r="AB11" s="36">
        <v>5.7905851897268212E-2</v>
      </c>
      <c r="AC11" s="37">
        <v>0.17</v>
      </c>
      <c r="AD11" s="2">
        <v>0.46</v>
      </c>
      <c r="AE11" s="2">
        <v>0.1</v>
      </c>
      <c r="AF11" s="47">
        <v>0.49</v>
      </c>
      <c r="AG11" s="48">
        <v>0.2</v>
      </c>
      <c r="AH11" s="47">
        <v>0.28999999999999998</v>
      </c>
      <c r="AI11" s="48">
        <v>0.1</v>
      </c>
      <c r="AJ11" s="47">
        <v>0.38</v>
      </c>
      <c r="AK11" s="48">
        <v>0.02</v>
      </c>
      <c r="AL11" s="47">
        <v>0.46</v>
      </c>
      <c r="AM11" s="48">
        <v>0.11</v>
      </c>
      <c r="AN11" s="47">
        <v>0.75</v>
      </c>
      <c r="AO11" s="48">
        <v>0.16</v>
      </c>
      <c r="AP11" s="47">
        <v>23.05</v>
      </c>
      <c r="AQ11" s="48">
        <v>4.4000000000000004</v>
      </c>
      <c r="AR11" s="47">
        <v>16.97</v>
      </c>
      <c r="AS11" s="48">
        <v>2.5</v>
      </c>
      <c r="AT11" s="47">
        <v>17.16</v>
      </c>
      <c r="AU11" s="48">
        <v>2.2000000000000002</v>
      </c>
      <c r="AV11" s="47">
        <v>18.84</v>
      </c>
      <c r="AW11" s="53">
        <v>2</v>
      </c>
    </row>
    <row r="12" spans="1:49" ht="12.95" customHeight="1" x14ac:dyDescent="0.2">
      <c r="A12" s="7" t="s">
        <v>5</v>
      </c>
      <c r="B12" s="27">
        <v>0.04</v>
      </c>
      <c r="C12" s="28">
        <v>0.2</v>
      </c>
      <c r="D12" s="23">
        <v>0.09</v>
      </c>
      <c r="E12" s="24">
        <v>0.4</v>
      </c>
      <c r="F12" s="23">
        <v>0.1</v>
      </c>
      <c r="G12" s="24">
        <v>0.3</v>
      </c>
      <c r="H12" s="23">
        <v>0.09</v>
      </c>
      <c r="I12" s="24">
        <v>0.3</v>
      </c>
      <c r="J12" s="23">
        <v>0.02</v>
      </c>
      <c r="K12" s="24">
        <v>0.2</v>
      </c>
      <c r="L12" s="23">
        <v>0.12</v>
      </c>
      <c r="M12" s="17">
        <v>0.2</v>
      </c>
      <c r="N12" s="23">
        <v>0.21</v>
      </c>
      <c r="O12" s="17">
        <v>0.3</v>
      </c>
      <c r="P12" s="23"/>
      <c r="Q12" s="17"/>
      <c r="R12" s="18">
        <v>2.64</v>
      </c>
      <c r="S12" s="17">
        <v>1.7</v>
      </c>
      <c r="T12" s="36">
        <v>0.9</v>
      </c>
      <c r="U12" s="37">
        <v>1.43</v>
      </c>
      <c r="V12" s="17">
        <v>0.2</v>
      </c>
      <c r="W12" s="37">
        <v>0.44</v>
      </c>
      <c r="X12" s="36">
        <v>0.2</v>
      </c>
      <c r="Y12" s="37">
        <v>0.48</v>
      </c>
      <c r="Z12" s="36">
        <f t="shared" si="0"/>
        <v>0.21274709688857371</v>
      </c>
      <c r="AA12" s="37">
        <v>0.36</v>
      </c>
      <c r="AB12" s="36">
        <v>0.24865454050003408</v>
      </c>
      <c r="AC12" s="37">
        <v>0.73</v>
      </c>
      <c r="AD12" s="2">
        <v>0.16</v>
      </c>
      <c r="AE12" s="2">
        <v>0</v>
      </c>
      <c r="AF12" s="47">
        <v>0.08</v>
      </c>
      <c r="AG12" s="48">
        <v>0</v>
      </c>
      <c r="AH12" s="47">
        <v>0.66</v>
      </c>
      <c r="AI12" s="48">
        <v>0.2</v>
      </c>
      <c r="AJ12" s="47">
        <v>0.38</v>
      </c>
      <c r="AK12" s="48">
        <v>0.1</v>
      </c>
      <c r="AL12" s="47">
        <v>0.33</v>
      </c>
      <c r="AM12" s="48">
        <v>0.08</v>
      </c>
      <c r="AN12" s="47">
        <v>0.44</v>
      </c>
      <c r="AO12" s="48">
        <v>0.09</v>
      </c>
      <c r="AP12" s="47">
        <v>1.71</v>
      </c>
      <c r="AQ12" s="48">
        <v>0.3</v>
      </c>
      <c r="AR12" s="47">
        <v>3.85</v>
      </c>
      <c r="AS12" s="48">
        <v>0.6</v>
      </c>
      <c r="AT12" s="47">
        <v>4.83</v>
      </c>
      <c r="AU12" s="48">
        <v>0.6</v>
      </c>
      <c r="AV12" s="47">
        <v>6.36</v>
      </c>
      <c r="AW12" s="48">
        <v>0.7</v>
      </c>
    </row>
    <row r="13" spans="1:49" ht="12.95" customHeight="1" x14ac:dyDescent="0.2">
      <c r="A13" s="7" t="s">
        <v>9</v>
      </c>
      <c r="B13" s="27">
        <v>8.4700000000000006</v>
      </c>
      <c r="C13" s="28">
        <v>50.2</v>
      </c>
      <c r="D13" s="23">
        <v>11.27</v>
      </c>
      <c r="E13" s="24">
        <v>46.4</v>
      </c>
      <c r="F13" s="23">
        <v>12.59</v>
      </c>
      <c r="G13" s="24">
        <v>42.4</v>
      </c>
      <c r="H13" s="23">
        <v>12.42</v>
      </c>
      <c r="I13" s="24">
        <v>35.1</v>
      </c>
      <c r="J13" s="23">
        <v>13.58</v>
      </c>
      <c r="K13" s="24">
        <v>31.3</v>
      </c>
      <c r="L13" s="23">
        <v>16.03</v>
      </c>
      <c r="M13" s="17">
        <v>28.9</v>
      </c>
      <c r="N13" s="23">
        <v>19.55</v>
      </c>
      <c r="O13" s="17">
        <v>25.8</v>
      </c>
      <c r="P13" s="23">
        <v>22.17</v>
      </c>
      <c r="Q13" s="17">
        <v>22</v>
      </c>
      <c r="R13" s="18">
        <v>33.409999999999997</v>
      </c>
      <c r="S13" s="17">
        <v>21.8</v>
      </c>
      <c r="T13" s="36">
        <v>17.8</v>
      </c>
      <c r="U13" s="37">
        <v>27.75</v>
      </c>
      <c r="V13" s="17">
        <v>22.7</v>
      </c>
      <c r="W13" s="37">
        <v>43.22</v>
      </c>
      <c r="X13" s="36">
        <v>22.7</v>
      </c>
      <c r="Y13" s="37">
        <v>45.64</v>
      </c>
      <c r="Z13" s="36">
        <f t="shared" si="0"/>
        <v>20.228703129155218</v>
      </c>
      <c r="AA13" s="37">
        <v>50.7</v>
      </c>
      <c r="AB13" s="36">
        <v>18.635465631173787</v>
      </c>
      <c r="AC13" s="37">
        <v>54.71</v>
      </c>
      <c r="AD13" s="2">
        <v>35.630000000000003</v>
      </c>
      <c r="AE13" s="2">
        <v>11</v>
      </c>
      <c r="AF13" s="47">
        <v>15.68</v>
      </c>
      <c r="AG13" s="48">
        <v>5.3</v>
      </c>
      <c r="AH13" s="47">
        <v>43.84</v>
      </c>
      <c r="AI13" s="48">
        <v>12.5</v>
      </c>
      <c r="AJ13" s="47">
        <v>19.899999999999999</v>
      </c>
      <c r="AK13" s="48">
        <v>5.3</v>
      </c>
      <c r="AL13" s="47">
        <v>22.43</v>
      </c>
      <c r="AM13" s="48">
        <v>5.5</v>
      </c>
      <c r="AN13" s="47">
        <v>23.02</v>
      </c>
      <c r="AO13" s="48">
        <v>4.8</v>
      </c>
      <c r="AP13" s="47">
        <v>36.75</v>
      </c>
      <c r="AQ13" s="48">
        <v>7.1</v>
      </c>
      <c r="AR13" s="47">
        <v>42.18</v>
      </c>
      <c r="AS13" s="48">
        <v>6.2</v>
      </c>
      <c r="AT13" s="47">
        <v>89.42</v>
      </c>
      <c r="AU13" s="48">
        <v>11.3</v>
      </c>
      <c r="AV13" s="47">
        <v>136.69</v>
      </c>
      <c r="AW13" s="48">
        <v>14.8</v>
      </c>
    </row>
    <row r="14" spans="1:49" ht="12.95" customHeight="1" x14ac:dyDescent="0.2">
      <c r="A14" s="7" t="s">
        <v>6</v>
      </c>
      <c r="B14" s="16"/>
      <c r="C14" s="29"/>
      <c r="D14" s="16"/>
      <c r="E14" s="29"/>
      <c r="F14" s="16"/>
      <c r="G14" s="29"/>
      <c r="H14" s="16"/>
      <c r="I14" s="29"/>
      <c r="J14" s="16"/>
      <c r="K14" s="29"/>
      <c r="L14" s="16"/>
      <c r="M14" s="17"/>
      <c r="N14" s="16"/>
      <c r="O14" s="17"/>
      <c r="P14" s="16"/>
      <c r="Q14" s="17"/>
      <c r="R14" s="16"/>
      <c r="S14" s="17"/>
      <c r="T14" s="36"/>
      <c r="U14" s="29"/>
      <c r="V14" s="17"/>
      <c r="W14" s="29"/>
      <c r="X14" s="36"/>
      <c r="Y14" s="29"/>
      <c r="Z14" s="36"/>
      <c r="AA14" s="29"/>
      <c r="AB14" s="36"/>
      <c r="AC14" s="29"/>
      <c r="AF14" s="47"/>
      <c r="AG14" s="48"/>
      <c r="AH14" s="47"/>
      <c r="AI14" s="48">
        <v>0</v>
      </c>
      <c r="AJ14" s="47"/>
      <c r="AK14" s="48"/>
      <c r="AL14" s="47"/>
      <c r="AM14" s="48"/>
      <c r="AN14" s="47"/>
      <c r="AO14" s="48"/>
      <c r="AP14" s="47"/>
      <c r="AQ14" s="48"/>
      <c r="AR14" s="47"/>
      <c r="AS14" s="48"/>
      <c r="AT14" s="47"/>
      <c r="AU14" s="48"/>
      <c r="AV14" s="47"/>
      <c r="AW14" s="48"/>
    </row>
    <row r="15" spans="1:49" ht="12.95" customHeight="1" x14ac:dyDescent="0.2">
      <c r="A15" s="11" t="s">
        <v>10</v>
      </c>
      <c r="B15" s="30">
        <v>2.4300000000000002</v>
      </c>
      <c r="C15" s="31">
        <v>14.3</v>
      </c>
      <c r="D15" s="32">
        <v>2.65</v>
      </c>
      <c r="E15" s="20">
        <v>10.9</v>
      </c>
      <c r="F15" s="32">
        <v>2.57</v>
      </c>
      <c r="G15" s="20">
        <v>8.6</v>
      </c>
      <c r="H15" s="32">
        <v>4.88</v>
      </c>
      <c r="I15" s="20">
        <v>13.8</v>
      </c>
      <c r="J15" s="32">
        <v>8.6199999999999992</v>
      </c>
      <c r="K15" s="20">
        <v>19.8</v>
      </c>
      <c r="L15" s="32">
        <v>10.17</v>
      </c>
      <c r="M15" s="20">
        <v>18.3</v>
      </c>
      <c r="N15" s="32">
        <v>19.91</v>
      </c>
      <c r="O15" s="20">
        <v>26.2</v>
      </c>
      <c r="P15" s="32">
        <v>32.090000000000003</v>
      </c>
      <c r="Q15" s="20">
        <v>31.9</v>
      </c>
      <c r="R15" s="19">
        <v>47.46</v>
      </c>
      <c r="S15" s="20">
        <v>31</v>
      </c>
      <c r="T15" s="32">
        <v>32.1</v>
      </c>
      <c r="U15" s="38">
        <v>49.97</v>
      </c>
      <c r="V15" s="20">
        <v>31.8</v>
      </c>
      <c r="W15" s="38">
        <v>60.5</v>
      </c>
      <c r="X15" s="32">
        <v>31.8</v>
      </c>
      <c r="Y15" s="39">
        <f>Y6-Y8-Y9-Y10-Y11-Y12-Y13</f>
        <v>70.059999999999988</v>
      </c>
      <c r="Z15" s="41">
        <f t="shared" si="0"/>
        <v>31.052211683361396</v>
      </c>
      <c r="AA15" s="38">
        <v>79.37</v>
      </c>
      <c r="AB15" s="41">
        <v>30.901287553648071</v>
      </c>
      <c r="AC15" s="38">
        <v>90.72</v>
      </c>
      <c r="AD15" s="43">
        <v>93.7</v>
      </c>
      <c r="AE15" s="44">
        <v>29</v>
      </c>
      <c r="AF15" s="43">
        <v>79.239999999999995</v>
      </c>
      <c r="AG15" s="6">
        <v>26.6</v>
      </c>
      <c r="AH15" s="43">
        <v>115.67</v>
      </c>
      <c r="AI15" s="6">
        <v>32.9</v>
      </c>
      <c r="AJ15" s="43">
        <v>121.28</v>
      </c>
      <c r="AK15" s="6">
        <v>32.4</v>
      </c>
      <c r="AL15" s="43">
        <v>162.85</v>
      </c>
      <c r="AM15" s="6">
        <v>39.700000000000003</v>
      </c>
      <c r="AN15" s="43">
        <v>202.68</v>
      </c>
      <c r="AO15" s="6">
        <v>42.6</v>
      </c>
      <c r="AP15" s="43">
        <v>203.68</v>
      </c>
      <c r="AQ15" s="6">
        <v>39.299999999999997</v>
      </c>
      <c r="AR15" s="43">
        <v>300.45999999999998</v>
      </c>
      <c r="AS15" s="6">
        <v>43.9</v>
      </c>
      <c r="AT15" s="43">
        <v>284.76</v>
      </c>
      <c r="AU15" s="6">
        <v>35.9</v>
      </c>
      <c r="AV15" s="62">
        <v>328.6</v>
      </c>
      <c r="AW15" s="6">
        <v>35.700000000000003</v>
      </c>
    </row>
    <row r="17" spans="1:43" ht="12.7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43" ht="12.95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43" ht="12.9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43" ht="12.9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AM20" s="49"/>
      <c r="AO20" s="49"/>
      <c r="AQ20" s="49"/>
    </row>
    <row r="21" spans="1:43" ht="12.9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AM21" s="49"/>
      <c r="AO21" s="49"/>
      <c r="AQ21" s="49"/>
    </row>
    <row r="22" spans="1:43" ht="12.9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AM22" s="49"/>
      <c r="AO22" s="49"/>
      <c r="AQ22" s="49"/>
    </row>
    <row r="23" spans="1:43" ht="12.9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AM23" s="49"/>
      <c r="AO23" s="49"/>
      <c r="AQ23" s="49"/>
    </row>
    <row r="24" spans="1:43" ht="12.95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AM24" s="49"/>
      <c r="AO24" s="49"/>
      <c r="AQ24" s="49"/>
    </row>
    <row r="25" spans="1:43" ht="12.9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AM25" s="49"/>
      <c r="AO25" s="49"/>
      <c r="AQ25" s="49"/>
    </row>
    <row r="26" spans="1:43" ht="12.9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43" ht="12.9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43" ht="12.95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</sheetData>
  <mergeCells count="24">
    <mergeCell ref="AB4:AC4"/>
    <mergeCell ref="AV4:AW4"/>
    <mergeCell ref="AD4:AE4"/>
    <mergeCell ref="AP4:AQ4"/>
    <mergeCell ref="AN4:AO4"/>
    <mergeCell ref="AL4:AM4"/>
    <mergeCell ref="AJ4:AK4"/>
    <mergeCell ref="AH4:AI4"/>
    <mergeCell ref="AR4:AS4"/>
    <mergeCell ref="AT4:AU4"/>
    <mergeCell ref="J4:K4"/>
    <mergeCell ref="T4:U4"/>
    <mergeCell ref="B4:C4"/>
    <mergeCell ref="D4:E4"/>
    <mergeCell ref="F4:G4"/>
    <mergeCell ref="H4:I4"/>
    <mergeCell ref="R4:S4"/>
    <mergeCell ref="P4:Q4"/>
    <mergeCell ref="N4:O4"/>
    <mergeCell ref="L4:M4"/>
    <mergeCell ref="V4:W4"/>
    <mergeCell ref="X4:Y4"/>
    <mergeCell ref="Z4:AA4"/>
    <mergeCell ref="AF4:AG4"/>
  </mergeCells>
  <phoneticPr fontId="0" type="noConversion"/>
  <pageMargins left="0.56000000000000005" right="0.15" top="1" bottom="1" header="0.5" footer="0.5"/>
  <pageSetup paperSize="9" scale="80" orientation="landscape" r:id="rId1"/>
  <headerFooter alignWithMargins="0">
    <oddHeader>&amp;L&amp;"TimesTojik,обычный"Кумитаи давлатии омори Xум[урии Тоxикистон бо мусоидати намояндагии Барномаи рушди СММ дар Тоxикистон та[ия намудааст.</oddHeader>
    <oddFooter>&amp;C&amp;"Times New Roman,обычный"&amp;P&amp;R&amp;"Times New Roman,обычный"www.stat.tj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www</cp:lastModifiedBy>
  <cp:lastPrinted>2005-02-22T09:10:22Z</cp:lastPrinted>
  <dcterms:created xsi:type="dcterms:W3CDTF">1996-10-08T23:32:33Z</dcterms:created>
  <dcterms:modified xsi:type="dcterms:W3CDTF">2024-10-22T05:30:31Z</dcterms:modified>
</cp:coreProperties>
</file>