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-165" yWindow="-165" windowWidth="14820" windowHeight="12900" tabRatio="603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2024'!$A$1:$BC$1060</definedName>
    <definedName name="_xlnm._FilterDatabase" localSheetId="0" hidden="1">'Нарххо 2024'!$AV$5:$AV$1058</definedName>
    <definedName name="_xlnm._FilterDatabase" localSheetId="3" hidden="1">'Сат таваррум'!#REF!</definedName>
    <definedName name="_xlnm._FilterDatabase" localSheetId="4" hidden="1">'Цены 2024'!$A$1:$BC$1058</definedName>
    <definedName name="_xlnm.Print_Area" localSheetId="0">'Нарххо 2024'!$A$9:$AC$1024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4525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AX184" i="21" l="1"/>
  <c r="AX183" i="21"/>
  <c r="AX101" i="21"/>
  <c r="AX100" i="21"/>
  <c r="AX15" i="21"/>
  <c r="AX14" i="21"/>
  <c r="BB1044" i="25" l="1"/>
  <c r="BA1044" i="25"/>
  <c r="AZ1044" i="25"/>
  <c r="AY1044" i="25"/>
  <c r="AX1044" i="25"/>
  <c r="AW1044" i="25"/>
  <c r="AV1044" i="25"/>
  <c r="BB1043" i="25"/>
  <c r="BA1043" i="25"/>
  <c r="AZ1043" i="25"/>
  <c r="AY1043" i="25"/>
  <c r="AX1043" i="25"/>
  <c r="AW1043" i="25"/>
  <c r="AV1043" i="25"/>
  <c r="BB1042" i="25"/>
  <c r="BA1042" i="25"/>
  <c r="AZ1042" i="25"/>
  <c r="AY1042" i="25"/>
  <c r="AX1042" i="25"/>
  <c r="AW1042" i="25"/>
  <c r="AV1042" i="25"/>
  <c r="BB1041" i="25"/>
  <c r="BA1041" i="25"/>
  <c r="AZ1041" i="25"/>
  <c r="AY1041" i="25"/>
  <c r="AX1041" i="25"/>
  <c r="AW1041" i="25"/>
  <c r="AV1041" i="25"/>
  <c r="BB1040" i="25"/>
  <c r="BA1040" i="25"/>
  <c r="AZ1040" i="25"/>
  <c r="AY1040" i="25"/>
  <c r="AX1040" i="25"/>
  <c r="AW1040" i="25"/>
  <c r="AV1040" i="25"/>
  <c r="BB1039" i="25"/>
  <c r="BA1039" i="25"/>
  <c r="AZ1039" i="25"/>
  <c r="AY1039" i="25"/>
  <c r="AX1039" i="25"/>
  <c r="AW1039" i="25"/>
  <c r="AV1039" i="25"/>
  <c r="BB1038" i="25"/>
  <c r="BA1038" i="25"/>
  <c r="AZ1038" i="25"/>
  <c r="AY1038" i="25"/>
  <c r="AX1038" i="25"/>
  <c r="AW1038" i="25"/>
  <c r="AV1038" i="25"/>
  <c r="BB1037" i="25"/>
  <c r="BA1037" i="25"/>
  <c r="AZ1037" i="25"/>
  <c r="AY1037" i="25"/>
  <c r="AX1037" i="25"/>
  <c r="AW1037" i="25"/>
  <c r="AV1037" i="25"/>
  <c r="BB1036" i="25"/>
  <c r="BA1036" i="25"/>
  <c r="AZ1036" i="25"/>
  <c r="AY1036" i="25"/>
  <c r="AX1036" i="25"/>
  <c r="AW1036" i="25"/>
  <c r="AV1036" i="25"/>
  <c r="BB1035" i="25"/>
  <c r="BA1035" i="25"/>
  <c r="AZ1035" i="25"/>
  <c r="AY1035" i="25"/>
  <c r="AX1035" i="25"/>
  <c r="AW1035" i="25"/>
  <c r="AV1035" i="25"/>
  <c r="BB1034" i="25"/>
  <c r="BA1034" i="25"/>
  <c r="AZ1034" i="25"/>
  <c r="AY1034" i="25"/>
  <c r="AX1034" i="25"/>
  <c r="AW1034" i="25"/>
  <c r="AV1034" i="25"/>
  <c r="BB1033" i="25"/>
  <c r="BA1033" i="25"/>
  <c r="AZ1033" i="25"/>
  <c r="AY1033" i="25"/>
  <c r="AX1033" i="25"/>
  <c r="AW1033" i="25"/>
  <c r="AV1033" i="25"/>
  <c r="BB1032" i="25"/>
  <c r="BA1032" i="25"/>
  <c r="AZ1032" i="25"/>
  <c r="AY1032" i="25"/>
  <c r="AX1032" i="25"/>
  <c r="AW1032" i="25"/>
  <c r="AV1032" i="25"/>
  <c r="BB1031" i="25"/>
  <c r="BA1031" i="25"/>
  <c r="AZ1031" i="25"/>
  <c r="AY1031" i="25"/>
  <c r="AX1031" i="25"/>
  <c r="AW1031" i="25"/>
  <c r="AV1031" i="25"/>
  <c r="BB1030" i="25"/>
  <c r="BA1030" i="25"/>
  <c r="AZ1030" i="25"/>
  <c r="AY1030" i="25"/>
  <c r="AX1030" i="25"/>
  <c r="AW1030" i="25"/>
  <c r="AV1030" i="25"/>
  <c r="BB1029" i="25"/>
  <c r="BA1029" i="25"/>
  <c r="AZ1029" i="25"/>
  <c r="AY1029" i="25"/>
  <c r="AX1029" i="25"/>
  <c r="AW1029" i="25"/>
  <c r="AV1029" i="25"/>
  <c r="BB1028" i="25"/>
  <c r="BA1028" i="25"/>
  <c r="AZ1028" i="25"/>
  <c r="AY1028" i="25"/>
  <c r="AX1028" i="25"/>
  <c r="AW1028" i="25"/>
  <c r="AV1028" i="25"/>
  <c r="BB1027" i="25"/>
  <c r="BA1027" i="25"/>
  <c r="AZ1027" i="25"/>
  <c r="AY1027" i="25"/>
  <c r="AX1027" i="25"/>
  <c r="AW1027" i="25"/>
  <c r="AV1027" i="25"/>
  <c r="BB1026" i="25"/>
  <c r="BA1026" i="25"/>
  <c r="AZ1026" i="25"/>
  <c r="AY1026" i="25"/>
  <c r="AX1026" i="25"/>
  <c r="AW1026" i="25"/>
  <c r="AV1026" i="25"/>
  <c r="BB1025" i="25"/>
  <c r="BA1025" i="25"/>
  <c r="AZ1025" i="25"/>
  <c r="AY1025" i="25"/>
  <c r="AX1025" i="25"/>
  <c r="AW1025" i="25"/>
  <c r="AV1025" i="25"/>
  <c r="BB1024" i="25"/>
  <c r="BA1024" i="25"/>
  <c r="AZ1024" i="25"/>
  <c r="AY1024" i="25"/>
  <c r="AX1024" i="25"/>
  <c r="AW1024" i="25"/>
  <c r="AV1024" i="25"/>
  <c r="BB1023" i="25"/>
  <c r="BA1023" i="25"/>
  <c r="AZ1023" i="25"/>
  <c r="AY1023" i="25"/>
  <c r="AX1023" i="25"/>
  <c r="AW1023" i="25"/>
  <c r="AV1023" i="25"/>
  <c r="BB1022" i="25"/>
  <c r="BA1022" i="25"/>
  <c r="AZ1022" i="25"/>
  <c r="AY1022" i="25"/>
  <c r="AX1022" i="25"/>
  <c r="AW1022" i="25"/>
  <c r="AV1022" i="25"/>
  <c r="BB1021" i="25"/>
  <c r="BA1021" i="25"/>
  <c r="AZ1021" i="25"/>
  <c r="AY1021" i="25"/>
  <c r="AX1021" i="25"/>
  <c r="AW1021" i="25"/>
  <c r="AV1021" i="25"/>
  <c r="BB1020" i="25"/>
  <c r="BA1020" i="25"/>
  <c r="AZ1020" i="25"/>
  <c r="AY1020" i="25"/>
  <c r="AX1020" i="25"/>
  <c r="AW1020" i="25"/>
  <c r="AV1020" i="25"/>
  <c r="BB1019" i="25"/>
  <c r="BA1019" i="25"/>
  <c r="AZ1019" i="25"/>
  <c r="AY1019" i="25"/>
  <c r="AX1019" i="25"/>
  <c r="AW1019" i="25"/>
  <c r="AV1019" i="25"/>
  <c r="BB1018" i="25"/>
  <c r="BA1018" i="25"/>
  <c r="AZ1018" i="25"/>
  <c r="AY1018" i="25"/>
  <c r="AX1018" i="25"/>
  <c r="AW1018" i="25"/>
  <c r="AV1018" i="25"/>
  <c r="BB1017" i="25"/>
  <c r="BA1017" i="25"/>
  <c r="AZ1017" i="25"/>
  <c r="AY1017" i="25"/>
  <c r="AX1017" i="25"/>
  <c r="AW1017" i="25"/>
  <c r="AV1017" i="25"/>
  <c r="BB1016" i="25"/>
  <c r="BA1016" i="25"/>
  <c r="AZ1016" i="25"/>
  <c r="AY1016" i="25"/>
  <c r="AX1016" i="25"/>
  <c r="AW1016" i="25"/>
  <c r="AV1016" i="25"/>
  <c r="BB1015" i="25"/>
  <c r="BA1015" i="25"/>
  <c r="AZ1015" i="25"/>
  <c r="AY1015" i="25"/>
  <c r="AX1015" i="25"/>
  <c r="AW1015" i="25"/>
  <c r="AV1015" i="25"/>
  <c r="BC1014" i="25"/>
  <c r="BB1014" i="25"/>
  <c r="BA1014" i="25"/>
  <c r="AZ1014" i="25"/>
  <c r="AY1014" i="25"/>
  <c r="AX1014" i="25"/>
  <c r="AW1014" i="25"/>
  <c r="AV1014" i="25"/>
  <c r="BB1013" i="25"/>
  <c r="BA1013" i="25"/>
  <c r="AZ1013" i="25"/>
  <c r="AY1013" i="25"/>
  <c r="AX1013" i="25"/>
  <c r="AW1013" i="25"/>
  <c r="AV1013" i="25"/>
  <c r="BB1012" i="25"/>
  <c r="BA1012" i="25"/>
  <c r="AZ1012" i="25"/>
  <c r="AY1012" i="25"/>
  <c r="AX1012" i="25"/>
  <c r="AW1012" i="25"/>
  <c r="AV1012" i="25"/>
  <c r="BC1011" i="25"/>
  <c r="BB1011" i="25"/>
  <c r="BA1011" i="25"/>
  <c r="AZ1011" i="25"/>
  <c r="AY1011" i="25"/>
  <c r="AX1011" i="25"/>
  <c r="AW1011" i="25"/>
  <c r="AV1011" i="25"/>
  <c r="BB1003" i="25"/>
  <c r="BA1003" i="25"/>
  <c r="AZ1003" i="25"/>
  <c r="AY1003" i="25"/>
  <c r="AX1003" i="25"/>
  <c r="AW1003" i="25"/>
  <c r="AV1003" i="25"/>
  <c r="BB1002" i="25"/>
  <c r="BA1002" i="25"/>
  <c r="AZ1002" i="25"/>
  <c r="AY1002" i="25"/>
  <c r="AX1002" i="25"/>
  <c r="AW1002" i="25"/>
  <c r="AV1002" i="25"/>
  <c r="BB1001" i="25"/>
  <c r="BA1001" i="25"/>
  <c r="AZ1001" i="25"/>
  <c r="AY1001" i="25"/>
  <c r="AX1001" i="25"/>
  <c r="AW1001" i="25"/>
  <c r="AV1001" i="25"/>
  <c r="BB1000" i="25"/>
  <c r="BA1000" i="25"/>
  <c r="AZ1000" i="25"/>
  <c r="AY1000" i="25"/>
  <c r="AX1000" i="25"/>
  <c r="AW1000" i="25"/>
  <c r="AV1000" i="25"/>
  <c r="BB999" i="25"/>
  <c r="BA999" i="25"/>
  <c r="AZ999" i="25"/>
  <c r="AY999" i="25"/>
  <c r="AX999" i="25"/>
  <c r="AW999" i="25"/>
  <c r="AV999" i="25"/>
  <c r="BB998" i="25"/>
  <c r="BA998" i="25"/>
  <c r="AZ998" i="25"/>
  <c r="AY998" i="25"/>
  <c r="AX998" i="25"/>
  <c r="AW998" i="25"/>
  <c r="AV998" i="25"/>
  <c r="BB997" i="25"/>
  <c r="BA997" i="25"/>
  <c r="AZ997" i="25"/>
  <c r="AY997" i="25"/>
  <c r="AX997" i="25"/>
  <c r="AW997" i="25"/>
  <c r="AV997" i="25"/>
  <c r="BB996" i="25"/>
  <c r="BA996" i="25"/>
  <c r="AZ996" i="25"/>
  <c r="AY996" i="25"/>
  <c r="AX996" i="25"/>
  <c r="AW996" i="25"/>
  <c r="AV996" i="25"/>
  <c r="BB995" i="25"/>
  <c r="BA995" i="25"/>
  <c r="AZ995" i="25"/>
  <c r="AY995" i="25"/>
  <c r="AX995" i="25"/>
  <c r="AW995" i="25"/>
  <c r="AV995" i="25"/>
  <c r="BB994" i="25"/>
  <c r="BA994" i="25"/>
  <c r="AZ994" i="25"/>
  <c r="AY994" i="25"/>
  <c r="AX994" i="25"/>
  <c r="AW994" i="25"/>
  <c r="AV994" i="25"/>
  <c r="BB993" i="25"/>
  <c r="BA993" i="25"/>
  <c r="AZ993" i="25"/>
  <c r="AY993" i="25"/>
  <c r="AX993" i="25"/>
  <c r="AW993" i="25"/>
  <c r="AV993" i="25"/>
  <c r="BB992" i="25"/>
  <c r="BA992" i="25"/>
  <c r="AZ992" i="25"/>
  <c r="AY992" i="25"/>
  <c r="AX992" i="25"/>
  <c r="AW992" i="25"/>
  <c r="AV992" i="25"/>
  <c r="BB991" i="25"/>
  <c r="BA991" i="25"/>
  <c r="AZ991" i="25"/>
  <c r="AY991" i="25"/>
  <c r="AX991" i="25"/>
  <c r="AW991" i="25"/>
  <c r="AV991" i="25"/>
  <c r="BB990" i="25"/>
  <c r="BA990" i="25"/>
  <c r="AZ990" i="25"/>
  <c r="AY990" i="25"/>
  <c r="AX990" i="25"/>
  <c r="AW990" i="25"/>
  <c r="AV990" i="25"/>
  <c r="BB989" i="25"/>
  <c r="BA989" i="25"/>
  <c r="AZ989" i="25"/>
  <c r="AY989" i="25"/>
  <c r="AX989" i="25"/>
  <c r="AW989" i="25"/>
  <c r="AV989" i="25"/>
  <c r="BB988" i="25"/>
  <c r="BA988" i="25"/>
  <c r="AZ988" i="25"/>
  <c r="AY988" i="25"/>
  <c r="AX988" i="25"/>
  <c r="AW988" i="25"/>
  <c r="AV988" i="25"/>
  <c r="BB987" i="25"/>
  <c r="BA987" i="25"/>
  <c r="AZ987" i="25"/>
  <c r="AY987" i="25"/>
  <c r="AX987" i="25"/>
  <c r="AW987" i="25"/>
  <c r="AV987" i="25"/>
  <c r="BB986" i="25"/>
  <c r="BA986" i="25"/>
  <c r="AZ986" i="25"/>
  <c r="AY986" i="25"/>
  <c r="AX986" i="25"/>
  <c r="AW986" i="25"/>
  <c r="AV986" i="25"/>
  <c r="BB985" i="25"/>
  <c r="BA985" i="25"/>
  <c r="AZ985" i="25"/>
  <c r="AY985" i="25"/>
  <c r="AX985" i="25"/>
  <c r="AW985" i="25"/>
  <c r="AV985" i="25"/>
  <c r="BB984" i="25"/>
  <c r="BA984" i="25"/>
  <c r="AZ984" i="25"/>
  <c r="AY984" i="25"/>
  <c r="AX984" i="25"/>
  <c r="AW984" i="25"/>
  <c r="AV984" i="25"/>
  <c r="BB983" i="25"/>
  <c r="BA983" i="25"/>
  <c r="AZ983" i="25"/>
  <c r="AY983" i="25"/>
  <c r="AX983" i="25"/>
  <c r="AW983" i="25"/>
  <c r="AV983" i="25"/>
  <c r="BB982" i="25"/>
  <c r="BA982" i="25"/>
  <c r="AZ982" i="25"/>
  <c r="AY982" i="25"/>
  <c r="AX982" i="25"/>
  <c r="AW982" i="25"/>
  <c r="AV982" i="25"/>
  <c r="BB981" i="25"/>
  <c r="BA981" i="25"/>
  <c r="AZ981" i="25"/>
  <c r="AY981" i="25"/>
  <c r="AX981" i="25"/>
  <c r="AW981" i="25"/>
  <c r="AV981" i="25"/>
  <c r="BB980" i="25"/>
  <c r="BA980" i="25"/>
  <c r="AZ980" i="25"/>
  <c r="AY980" i="25"/>
  <c r="AX980" i="25"/>
  <c r="AW980" i="25"/>
  <c r="AV980" i="25"/>
  <c r="BB979" i="25"/>
  <c r="BA979" i="25"/>
  <c r="AZ979" i="25"/>
  <c r="AY979" i="25"/>
  <c r="AX979" i="25"/>
  <c r="AW979" i="25"/>
  <c r="AV979" i="25"/>
  <c r="BB978" i="25"/>
  <c r="BA978" i="25"/>
  <c r="AZ978" i="25"/>
  <c r="AY978" i="25"/>
  <c r="AX978" i="25"/>
  <c r="AW978" i="25"/>
  <c r="AV978" i="25"/>
  <c r="BB977" i="25"/>
  <c r="BA977" i="25"/>
  <c r="AZ977" i="25"/>
  <c r="AY977" i="25"/>
  <c r="AX977" i="25"/>
  <c r="AW977" i="25"/>
  <c r="AV977" i="25"/>
  <c r="BB976" i="25"/>
  <c r="BA976" i="25"/>
  <c r="AZ976" i="25"/>
  <c r="AY976" i="25"/>
  <c r="AX976" i="25"/>
  <c r="AW976" i="25"/>
  <c r="AV976" i="25"/>
  <c r="BB975" i="25"/>
  <c r="BA975" i="25"/>
  <c r="AZ975" i="25"/>
  <c r="AY975" i="25"/>
  <c r="AX975" i="25"/>
  <c r="AW975" i="25"/>
  <c r="AV975" i="25"/>
  <c r="BB974" i="25"/>
  <c r="BA974" i="25"/>
  <c r="AZ974" i="25"/>
  <c r="AY974" i="25"/>
  <c r="AX974" i="25"/>
  <c r="AW974" i="25"/>
  <c r="AV974" i="25"/>
  <c r="BC973" i="25"/>
  <c r="BB973" i="25"/>
  <c r="BA973" i="25"/>
  <c r="AZ973" i="25"/>
  <c r="AY973" i="25"/>
  <c r="AX973" i="25"/>
  <c r="AW973" i="25"/>
  <c r="AV973" i="25"/>
  <c r="BB972" i="25"/>
  <c r="BA972" i="25"/>
  <c r="AZ972" i="25"/>
  <c r="AY972" i="25"/>
  <c r="AX972" i="25"/>
  <c r="AW972" i="25"/>
  <c r="AV972" i="25"/>
  <c r="BB971" i="25"/>
  <c r="BA971" i="25"/>
  <c r="AZ971" i="25"/>
  <c r="AY971" i="25"/>
  <c r="AX971" i="25"/>
  <c r="AW971" i="25"/>
  <c r="AV971" i="25"/>
  <c r="BC970" i="25"/>
  <c r="BB970" i="25"/>
  <c r="BA970" i="25"/>
  <c r="AZ970" i="25"/>
  <c r="AY970" i="25"/>
  <c r="AX970" i="25"/>
  <c r="AW970" i="25"/>
  <c r="AV970" i="25"/>
  <c r="BB961" i="25"/>
  <c r="BA961" i="25"/>
  <c r="AZ961" i="25"/>
  <c r="AY961" i="25"/>
  <c r="AX961" i="25"/>
  <c r="AW961" i="25"/>
  <c r="AV961" i="25"/>
  <c r="BB960" i="25"/>
  <c r="BA960" i="25"/>
  <c r="AZ960" i="25"/>
  <c r="AY960" i="25"/>
  <c r="AX960" i="25"/>
  <c r="AW960" i="25"/>
  <c r="AV960" i="25"/>
  <c r="BB959" i="25"/>
  <c r="BA959" i="25"/>
  <c r="AZ959" i="25"/>
  <c r="AY959" i="25"/>
  <c r="AX959" i="25"/>
  <c r="AW959" i="25"/>
  <c r="AV959" i="25"/>
  <c r="BB958" i="25"/>
  <c r="BA958" i="25"/>
  <c r="AZ958" i="25"/>
  <c r="AY958" i="25"/>
  <c r="AX958" i="25"/>
  <c r="AW958" i="25"/>
  <c r="AV958" i="25"/>
  <c r="BB957" i="25"/>
  <c r="BA957" i="25"/>
  <c r="AZ957" i="25"/>
  <c r="AY957" i="25"/>
  <c r="AX957" i="25"/>
  <c r="AW957" i="25"/>
  <c r="AV957" i="25"/>
  <c r="BB956" i="25"/>
  <c r="BA956" i="25"/>
  <c r="AZ956" i="25"/>
  <c r="AY956" i="25"/>
  <c r="AX956" i="25"/>
  <c r="AW956" i="25"/>
  <c r="AV956" i="25"/>
  <c r="BB955" i="25"/>
  <c r="BA955" i="25"/>
  <c r="AZ955" i="25"/>
  <c r="AY955" i="25"/>
  <c r="AX955" i="25"/>
  <c r="AW955" i="25"/>
  <c r="AV955" i="25"/>
  <c r="BB954" i="25"/>
  <c r="BA954" i="25"/>
  <c r="AZ954" i="25"/>
  <c r="AY954" i="25"/>
  <c r="AX954" i="25"/>
  <c r="AW954" i="25"/>
  <c r="AV954" i="25"/>
  <c r="BB953" i="25"/>
  <c r="BA953" i="25"/>
  <c r="AZ953" i="25"/>
  <c r="AY953" i="25"/>
  <c r="AX953" i="25"/>
  <c r="AW953" i="25"/>
  <c r="AV953" i="25"/>
  <c r="BB952" i="25"/>
  <c r="BA952" i="25"/>
  <c r="AZ952" i="25"/>
  <c r="AY952" i="25"/>
  <c r="AX952" i="25"/>
  <c r="AW952" i="25"/>
  <c r="AV952" i="25"/>
  <c r="BB951" i="25"/>
  <c r="BA951" i="25"/>
  <c r="AZ951" i="25"/>
  <c r="AY951" i="25"/>
  <c r="AX951" i="25"/>
  <c r="AW951" i="25"/>
  <c r="AV951" i="25"/>
  <c r="BB950" i="25"/>
  <c r="BA950" i="25"/>
  <c r="AZ950" i="25"/>
  <c r="AY950" i="25"/>
  <c r="AX950" i="25"/>
  <c r="AW950" i="25"/>
  <c r="AV950" i="25"/>
  <c r="BB949" i="25"/>
  <c r="BA949" i="25"/>
  <c r="AZ949" i="25"/>
  <c r="AY949" i="25"/>
  <c r="AX949" i="25"/>
  <c r="AW949" i="25"/>
  <c r="AV949" i="25"/>
  <c r="BB948" i="25"/>
  <c r="BA948" i="25"/>
  <c r="AZ948" i="25"/>
  <c r="AY948" i="25"/>
  <c r="AX948" i="25"/>
  <c r="AW948" i="25"/>
  <c r="AV948" i="25"/>
  <c r="BB947" i="25"/>
  <c r="BA947" i="25"/>
  <c r="AZ947" i="25"/>
  <c r="AY947" i="25"/>
  <c r="AX947" i="25"/>
  <c r="AW947" i="25"/>
  <c r="AV947" i="25"/>
  <c r="BB946" i="25"/>
  <c r="BA946" i="25"/>
  <c r="AZ946" i="25"/>
  <c r="AY946" i="25"/>
  <c r="AX946" i="25"/>
  <c r="AW946" i="25"/>
  <c r="AV946" i="25"/>
  <c r="BB945" i="25"/>
  <c r="BA945" i="25"/>
  <c r="AZ945" i="25"/>
  <c r="AY945" i="25"/>
  <c r="AX945" i="25"/>
  <c r="AW945" i="25"/>
  <c r="AV945" i="25"/>
  <c r="BB944" i="25"/>
  <c r="BA944" i="25"/>
  <c r="AZ944" i="25"/>
  <c r="AY944" i="25"/>
  <c r="AX944" i="25"/>
  <c r="AW944" i="25"/>
  <c r="AV944" i="25"/>
  <c r="BB943" i="25"/>
  <c r="BA943" i="25"/>
  <c r="AZ943" i="25"/>
  <c r="AY943" i="25"/>
  <c r="AX943" i="25"/>
  <c r="AW943" i="25"/>
  <c r="AV943" i="25"/>
  <c r="BB942" i="25"/>
  <c r="BA942" i="25"/>
  <c r="AZ942" i="25"/>
  <c r="AY942" i="25"/>
  <c r="AX942" i="25"/>
  <c r="AW942" i="25"/>
  <c r="AV942" i="25"/>
  <c r="BB941" i="25"/>
  <c r="BA941" i="25"/>
  <c r="AZ941" i="25"/>
  <c r="AY941" i="25"/>
  <c r="AX941" i="25"/>
  <c r="AW941" i="25"/>
  <c r="AV941" i="25"/>
  <c r="BB940" i="25"/>
  <c r="BA940" i="25"/>
  <c r="AZ940" i="25"/>
  <c r="AY940" i="25"/>
  <c r="AX940" i="25"/>
  <c r="AW940" i="25"/>
  <c r="AV940" i="25"/>
  <c r="BB939" i="25"/>
  <c r="BA939" i="25"/>
  <c r="AZ939" i="25"/>
  <c r="AY939" i="25"/>
  <c r="AX939" i="25"/>
  <c r="AW939" i="25"/>
  <c r="AV939" i="25"/>
  <c r="BB938" i="25"/>
  <c r="BA938" i="25"/>
  <c r="AZ938" i="25"/>
  <c r="AY938" i="25"/>
  <c r="AX938" i="25"/>
  <c r="AW938" i="25"/>
  <c r="AV938" i="25"/>
  <c r="BB937" i="25"/>
  <c r="BA937" i="25"/>
  <c r="AZ937" i="25"/>
  <c r="AY937" i="25"/>
  <c r="AX937" i="25"/>
  <c r="AW937" i="25"/>
  <c r="AV937" i="25"/>
  <c r="BB936" i="25"/>
  <c r="BA936" i="25"/>
  <c r="AZ936" i="25"/>
  <c r="AY936" i="25"/>
  <c r="AX936" i="25"/>
  <c r="AW936" i="25"/>
  <c r="AV936" i="25"/>
  <c r="BB935" i="25"/>
  <c r="BA935" i="25"/>
  <c r="AZ935" i="25"/>
  <c r="AY935" i="25"/>
  <c r="AX935" i="25"/>
  <c r="AW935" i="25"/>
  <c r="AV935" i="25"/>
  <c r="BB934" i="25"/>
  <c r="BA934" i="25"/>
  <c r="AZ934" i="25"/>
  <c r="AY934" i="25"/>
  <c r="AX934" i="25"/>
  <c r="AW934" i="25"/>
  <c r="AV934" i="25"/>
  <c r="BB933" i="25"/>
  <c r="BA933" i="25"/>
  <c r="AZ933" i="25"/>
  <c r="AY933" i="25"/>
  <c r="AX933" i="25"/>
  <c r="AW933" i="25"/>
  <c r="AV933" i="25"/>
  <c r="BB932" i="25"/>
  <c r="BA932" i="25"/>
  <c r="AZ932" i="25"/>
  <c r="AY932" i="25"/>
  <c r="AX932" i="25"/>
  <c r="AW932" i="25"/>
  <c r="AV932" i="25"/>
  <c r="BC931" i="25"/>
  <c r="BB931" i="25"/>
  <c r="BA931" i="25"/>
  <c r="AZ931" i="25"/>
  <c r="AY931" i="25"/>
  <c r="AX931" i="25"/>
  <c r="AW931" i="25"/>
  <c r="AV931" i="25"/>
  <c r="BB930" i="25"/>
  <c r="BA930" i="25"/>
  <c r="AZ930" i="25"/>
  <c r="AY930" i="25"/>
  <c r="AX930" i="25"/>
  <c r="AW930" i="25"/>
  <c r="AV930" i="25"/>
  <c r="BB929" i="25"/>
  <c r="BA929" i="25"/>
  <c r="AZ929" i="25"/>
  <c r="AY929" i="25"/>
  <c r="AX929" i="25"/>
  <c r="AW929" i="25"/>
  <c r="AV929" i="25"/>
  <c r="BC928" i="25"/>
  <c r="BB928" i="25"/>
  <c r="BA928" i="25"/>
  <c r="AZ928" i="25"/>
  <c r="AY928" i="25"/>
  <c r="AX928" i="25"/>
  <c r="AW928" i="25"/>
  <c r="AV928" i="25"/>
  <c r="BB920" i="25"/>
  <c r="BA920" i="25"/>
  <c r="AZ920" i="25"/>
  <c r="AY920" i="25"/>
  <c r="AX920" i="25"/>
  <c r="AW920" i="25"/>
  <c r="AV920" i="25"/>
  <c r="BB919" i="25"/>
  <c r="BA919" i="25"/>
  <c r="AZ919" i="25"/>
  <c r="AY919" i="25"/>
  <c r="AX919" i="25"/>
  <c r="AW919" i="25"/>
  <c r="AV919" i="25"/>
  <c r="BC918" i="25"/>
  <c r="BB918" i="25"/>
  <c r="BA918" i="25"/>
  <c r="AZ918" i="25"/>
  <c r="AY918" i="25"/>
  <c r="AX918" i="25"/>
  <c r="AW918" i="25"/>
  <c r="AV918" i="25"/>
  <c r="BB917" i="25"/>
  <c r="BA917" i="25"/>
  <c r="AZ917" i="25"/>
  <c r="AY917" i="25"/>
  <c r="AX917" i="25"/>
  <c r="AW917" i="25"/>
  <c r="AV917" i="25"/>
  <c r="BB916" i="25"/>
  <c r="BA916" i="25"/>
  <c r="AZ916" i="25"/>
  <c r="AY916" i="25"/>
  <c r="AX916" i="25"/>
  <c r="AW916" i="25"/>
  <c r="AV916" i="25"/>
  <c r="BB915" i="25"/>
  <c r="BA915" i="25"/>
  <c r="AZ915" i="25"/>
  <c r="AY915" i="25"/>
  <c r="AX915" i="25"/>
  <c r="AW915" i="25"/>
  <c r="AV915" i="25"/>
  <c r="BB914" i="25"/>
  <c r="BA914" i="25"/>
  <c r="AZ914" i="25"/>
  <c r="AY914" i="25"/>
  <c r="AX914" i="25"/>
  <c r="AW914" i="25"/>
  <c r="AV914" i="25"/>
  <c r="BB913" i="25"/>
  <c r="BA913" i="25"/>
  <c r="AZ913" i="25"/>
  <c r="AY913" i="25"/>
  <c r="AX913" i="25"/>
  <c r="AW913" i="25"/>
  <c r="AV913" i="25"/>
  <c r="BB912" i="25"/>
  <c r="BA912" i="25"/>
  <c r="AZ912" i="25"/>
  <c r="AY912" i="25"/>
  <c r="AX912" i="25"/>
  <c r="AW912" i="25"/>
  <c r="AV912" i="25"/>
  <c r="BB911" i="25"/>
  <c r="BA911" i="25"/>
  <c r="AZ911" i="25"/>
  <c r="AY911" i="25"/>
  <c r="AX911" i="25"/>
  <c r="AW911" i="25"/>
  <c r="AV911" i="25"/>
  <c r="BB910" i="25"/>
  <c r="BA910" i="25"/>
  <c r="AZ910" i="25"/>
  <c r="AY910" i="25"/>
  <c r="AX910" i="25"/>
  <c r="AW910" i="25"/>
  <c r="AV910" i="25"/>
  <c r="BB909" i="25"/>
  <c r="BA909" i="25"/>
  <c r="AZ909" i="25"/>
  <c r="AY909" i="25"/>
  <c r="AX909" i="25"/>
  <c r="AW909" i="25"/>
  <c r="AV909" i="25"/>
  <c r="BB908" i="25"/>
  <c r="BA908" i="25"/>
  <c r="AZ908" i="25"/>
  <c r="AY908" i="25"/>
  <c r="AX908" i="25"/>
  <c r="AW908" i="25"/>
  <c r="AV908" i="25"/>
  <c r="BB907" i="25"/>
  <c r="BA907" i="25"/>
  <c r="AZ907" i="25"/>
  <c r="AY907" i="25"/>
  <c r="AX907" i="25"/>
  <c r="AW907" i="25"/>
  <c r="AV907" i="25"/>
  <c r="BB906" i="25"/>
  <c r="BA906" i="25"/>
  <c r="AZ906" i="25"/>
  <c r="AY906" i="25"/>
  <c r="AX906" i="25"/>
  <c r="AW906" i="25"/>
  <c r="AV906" i="25"/>
  <c r="BB905" i="25"/>
  <c r="BA905" i="25"/>
  <c r="AZ905" i="25"/>
  <c r="AY905" i="25"/>
  <c r="AX905" i="25"/>
  <c r="AW905" i="25"/>
  <c r="AV905" i="25"/>
  <c r="BB904" i="25"/>
  <c r="BA904" i="25"/>
  <c r="AZ904" i="25"/>
  <c r="AY904" i="25"/>
  <c r="AX904" i="25"/>
  <c r="AW904" i="25"/>
  <c r="AV904" i="25"/>
  <c r="BB903" i="25"/>
  <c r="BA903" i="25"/>
  <c r="AZ903" i="25"/>
  <c r="AY903" i="25"/>
  <c r="AX903" i="25"/>
  <c r="AW903" i="25"/>
  <c r="AV903" i="25"/>
  <c r="BB902" i="25"/>
  <c r="BA902" i="25"/>
  <c r="AZ902" i="25"/>
  <c r="AY902" i="25"/>
  <c r="AX902" i="25"/>
  <c r="AW902" i="25"/>
  <c r="AV902" i="25"/>
  <c r="BB901" i="25"/>
  <c r="BA901" i="25"/>
  <c r="AZ901" i="25"/>
  <c r="AY901" i="25"/>
  <c r="AX901" i="25"/>
  <c r="AW901" i="25"/>
  <c r="AV901" i="25"/>
  <c r="BB900" i="25"/>
  <c r="BA900" i="25"/>
  <c r="AZ900" i="25"/>
  <c r="AY900" i="25"/>
  <c r="AX900" i="25"/>
  <c r="AW900" i="25"/>
  <c r="AV900" i="25"/>
  <c r="BB899" i="25"/>
  <c r="BA899" i="25"/>
  <c r="AZ899" i="25"/>
  <c r="AY899" i="25"/>
  <c r="AX899" i="25"/>
  <c r="AW899" i="25"/>
  <c r="AV899" i="25"/>
  <c r="BB898" i="25"/>
  <c r="BA898" i="25"/>
  <c r="AZ898" i="25"/>
  <c r="AY898" i="25"/>
  <c r="AX898" i="25"/>
  <c r="AW898" i="25"/>
  <c r="AV898" i="25"/>
  <c r="BB897" i="25"/>
  <c r="BA897" i="25"/>
  <c r="AZ897" i="25"/>
  <c r="AY897" i="25"/>
  <c r="AX897" i="25"/>
  <c r="AW897" i="25"/>
  <c r="AV897" i="25"/>
  <c r="BB896" i="25"/>
  <c r="BA896" i="25"/>
  <c r="AZ896" i="25"/>
  <c r="AY896" i="25"/>
  <c r="AX896" i="25"/>
  <c r="AW896" i="25"/>
  <c r="AV896" i="25"/>
  <c r="BB895" i="25"/>
  <c r="BA895" i="25"/>
  <c r="AZ895" i="25"/>
  <c r="AY895" i="25"/>
  <c r="AX895" i="25"/>
  <c r="AW895" i="25"/>
  <c r="AV895" i="25"/>
  <c r="BB894" i="25"/>
  <c r="BA894" i="25"/>
  <c r="AZ894" i="25"/>
  <c r="AY894" i="25"/>
  <c r="AX894" i="25"/>
  <c r="AW894" i="25"/>
  <c r="AV894" i="25"/>
  <c r="BB893" i="25"/>
  <c r="BA893" i="25"/>
  <c r="AZ893" i="25"/>
  <c r="AY893" i="25"/>
  <c r="AX893" i="25"/>
  <c r="AW893" i="25"/>
  <c r="AV893" i="25"/>
  <c r="BB892" i="25"/>
  <c r="BA892" i="25"/>
  <c r="AZ892" i="25"/>
  <c r="AY892" i="25"/>
  <c r="AX892" i="25"/>
  <c r="AW892" i="25"/>
  <c r="AV892" i="25"/>
  <c r="BB891" i="25"/>
  <c r="BA891" i="25"/>
  <c r="AZ891" i="25"/>
  <c r="AY891" i="25"/>
  <c r="AX891" i="25"/>
  <c r="AW891" i="25"/>
  <c r="AV891" i="25"/>
  <c r="BC890" i="25"/>
  <c r="BB890" i="25"/>
  <c r="BA890" i="25"/>
  <c r="AZ890" i="25"/>
  <c r="AY890" i="25"/>
  <c r="AX890" i="25"/>
  <c r="AW890" i="25"/>
  <c r="AV890" i="25"/>
  <c r="BB889" i="25"/>
  <c r="BA889" i="25"/>
  <c r="AZ889" i="25"/>
  <c r="AY889" i="25"/>
  <c r="AX889" i="25"/>
  <c r="AW889" i="25"/>
  <c r="AV889" i="25"/>
  <c r="BB888" i="25"/>
  <c r="BA888" i="25"/>
  <c r="AZ888" i="25"/>
  <c r="AY888" i="25"/>
  <c r="AX888" i="25"/>
  <c r="AW888" i="25"/>
  <c r="AV888" i="25"/>
  <c r="BC887" i="25"/>
  <c r="BB887" i="25"/>
  <c r="BA887" i="25"/>
  <c r="AZ887" i="25"/>
  <c r="AY887" i="25"/>
  <c r="AX887" i="25"/>
  <c r="AW887" i="25"/>
  <c r="AV887" i="25"/>
  <c r="BB878" i="25"/>
  <c r="BA878" i="25"/>
  <c r="AZ878" i="25"/>
  <c r="AY878" i="25"/>
  <c r="AX878" i="25"/>
  <c r="AW878" i="25"/>
  <c r="AV878" i="25"/>
  <c r="BB877" i="25"/>
  <c r="BA877" i="25"/>
  <c r="AZ877" i="25"/>
  <c r="AY877" i="25"/>
  <c r="AX877" i="25"/>
  <c r="AW877" i="25"/>
  <c r="AV877" i="25"/>
  <c r="BC876" i="25"/>
  <c r="BB876" i="25"/>
  <c r="BA876" i="25"/>
  <c r="AZ876" i="25"/>
  <c r="AY876" i="25"/>
  <c r="AX876" i="25"/>
  <c r="AW876" i="25"/>
  <c r="AV876" i="25"/>
  <c r="BB875" i="25"/>
  <c r="BA875" i="25"/>
  <c r="AZ875" i="25"/>
  <c r="AY875" i="25"/>
  <c r="AX875" i="25"/>
  <c r="AW875" i="25"/>
  <c r="AV875" i="25"/>
  <c r="BB874" i="25"/>
  <c r="BA874" i="25"/>
  <c r="AZ874" i="25"/>
  <c r="AY874" i="25"/>
  <c r="AX874" i="25"/>
  <c r="AW874" i="25"/>
  <c r="AV874" i="25"/>
  <c r="BB873" i="25"/>
  <c r="BA873" i="25"/>
  <c r="AZ873" i="25"/>
  <c r="AY873" i="25"/>
  <c r="AX873" i="25"/>
  <c r="AW873" i="25"/>
  <c r="AV873" i="25"/>
  <c r="BB872" i="25"/>
  <c r="BA872" i="25"/>
  <c r="AZ872" i="25"/>
  <c r="AY872" i="25"/>
  <c r="AX872" i="25"/>
  <c r="AW872" i="25"/>
  <c r="AV872" i="25"/>
  <c r="BB871" i="25"/>
  <c r="BA871" i="25"/>
  <c r="AZ871" i="25"/>
  <c r="AY871" i="25"/>
  <c r="AX871" i="25"/>
  <c r="AW871" i="25"/>
  <c r="AV871" i="25"/>
  <c r="BB870" i="25"/>
  <c r="BA870" i="25"/>
  <c r="AZ870" i="25"/>
  <c r="AY870" i="25"/>
  <c r="AX870" i="25"/>
  <c r="AW870" i="25"/>
  <c r="AV870" i="25"/>
  <c r="BB869" i="25"/>
  <c r="BA869" i="25"/>
  <c r="AZ869" i="25"/>
  <c r="AY869" i="25"/>
  <c r="AX869" i="25"/>
  <c r="AW869" i="25"/>
  <c r="AV869" i="25"/>
  <c r="BB868" i="25"/>
  <c r="BA868" i="25"/>
  <c r="AZ868" i="25"/>
  <c r="AY868" i="25"/>
  <c r="AX868" i="25"/>
  <c r="AW868" i="25"/>
  <c r="AV868" i="25"/>
  <c r="BB867" i="25"/>
  <c r="BA867" i="25"/>
  <c r="AZ867" i="25"/>
  <c r="AY867" i="25"/>
  <c r="AX867" i="25"/>
  <c r="AW867" i="25"/>
  <c r="AV867" i="25"/>
  <c r="BB866" i="25"/>
  <c r="BA866" i="25"/>
  <c r="AZ866" i="25"/>
  <c r="AY866" i="25"/>
  <c r="AX866" i="25"/>
  <c r="AW866" i="25"/>
  <c r="AV866" i="25"/>
  <c r="BB865" i="25"/>
  <c r="BA865" i="25"/>
  <c r="AZ865" i="25"/>
  <c r="AY865" i="25"/>
  <c r="AX865" i="25"/>
  <c r="AW865" i="25"/>
  <c r="AV865" i="25"/>
  <c r="BB864" i="25"/>
  <c r="BA864" i="25"/>
  <c r="AZ864" i="25"/>
  <c r="AY864" i="25"/>
  <c r="AX864" i="25"/>
  <c r="AW864" i="25"/>
  <c r="AV864" i="25"/>
  <c r="BB863" i="25"/>
  <c r="BA863" i="25"/>
  <c r="AZ863" i="25"/>
  <c r="AY863" i="25"/>
  <c r="AX863" i="25"/>
  <c r="AW863" i="25"/>
  <c r="AV863" i="25"/>
  <c r="BB862" i="25"/>
  <c r="BA862" i="25"/>
  <c r="AZ862" i="25"/>
  <c r="AY862" i="25"/>
  <c r="AX862" i="25"/>
  <c r="AW862" i="25"/>
  <c r="AV862" i="25"/>
  <c r="BB861" i="25"/>
  <c r="BA861" i="25"/>
  <c r="AZ861" i="25"/>
  <c r="AY861" i="25"/>
  <c r="AX861" i="25"/>
  <c r="AW861" i="25"/>
  <c r="AV861" i="25"/>
  <c r="BB860" i="25"/>
  <c r="BA860" i="25"/>
  <c r="AZ860" i="25"/>
  <c r="AY860" i="25"/>
  <c r="AX860" i="25"/>
  <c r="AW860" i="25"/>
  <c r="AV860" i="25"/>
  <c r="BB859" i="25"/>
  <c r="BA859" i="25"/>
  <c r="AZ859" i="25"/>
  <c r="AY859" i="25"/>
  <c r="AX859" i="25"/>
  <c r="AW859" i="25"/>
  <c r="AV859" i="25"/>
  <c r="BB858" i="25"/>
  <c r="BA858" i="25"/>
  <c r="AZ858" i="25"/>
  <c r="AY858" i="25"/>
  <c r="AX858" i="25"/>
  <c r="AW858" i="25"/>
  <c r="AV858" i="25"/>
  <c r="BB857" i="25"/>
  <c r="BA857" i="25"/>
  <c r="AZ857" i="25"/>
  <c r="AY857" i="25"/>
  <c r="AX857" i="25"/>
  <c r="AW857" i="25"/>
  <c r="AV857" i="25"/>
  <c r="BB856" i="25"/>
  <c r="BA856" i="25"/>
  <c r="AZ856" i="25"/>
  <c r="AY856" i="25"/>
  <c r="AX856" i="25"/>
  <c r="AW856" i="25"/>
  <c r="AV856" i="25"/>
  <c r="BB855" i="25"/>
  <c r="BA855" i="25"/>
  <c r="AZ855" i="25"/>
  <c r="AY855" i="25"/>
  <c r="AX855" i="25"/>
  <c r="AW855" i="25"/>
  <c r="AV855" i="25"/>
  <c r="BB854" i="25"/>
  <c r="BA854" i="25"/>
  <c r="AZ854" i="25"/>
  <c r="AY854" i="25"/>
  <c r="AX854" i="25"/>
  <c r="AW854" i="25"/>
  <c r="AV854" i="25"/>
  <c r="BB853" i="25"/>
  <c r="BA853" i="25"/>
  <c r="AZ853" i="25"/>
  <c r="AY853" i="25"/>
  <c r="AX853" i="25"/>
  <c r="AW853" i="25"/>
  <c r="AV853" i="25"/>
  <c r="BB852" i="25"/>
  <c r="BA852" i="25"/>
  <c r="AZ852" i="25"/>
  <c r="AY852" i="25"/>
  <c r="AX852" i="25"/>
  <c r="AW852" i="25"/>
  <c r="AV852" i="25"/>
  <c r="BB851" i="25"/>
  <c r="BA851" i="25"/>
  <c r="AZ851" i="25"/>
  <c r="AY851" i="25"/>
  <c r="AX851" i="25"/>
  <c r="AW851" i="25"/>
  <c r="AV851" i="25"/>
  <c r="BB850" i="25"/>
  <c r="BA850" i="25"/>
  <c r="AZ850" i="25"/>
  <c r="AY850" i="25"/>
  <c r="AX850" i="25"/>
  <c r="AW850" i="25"/>
  <c r="AV850" i="25"/>
  <c r="BB849" i="25"/>
  <c r="BA849" i="25"/>
  <c r="AZ849" i="25"/>
  <c r="AY849" i="25"/>
  <c r="AX849" i="25"/>
  <c r="AW849" i="25"/>
  <c r="AV849" i="25"/>
  <c r="BC848" i="25"/>
  <c r="BB848" i="25"/>
  <c r="BA848" i="25"/>
  <c r="AZ848" i="25"/>
  <c r="AY848" i="25"/>
  <c r="AX848" i="25"/>
  <c r="AW848" i="25"/>
  <c r="AV848" i="25"/>
  <c r="BB847" i="25"/>
  <c r="BA847" i="25"/>
  <c r="AZ847" i="25"/>
  <c r="AY847" i="25"/>
  <c r="AX847" i="25"/>
  <c r="AW847" i="25"/>
  <c r="AV847" i="25"/>
  <c r="BB846" i="25"/>
  <c r="BA846" i="25"/>
  <c r="AZ846" i="25"/>
  <c r="AY846" i="25"/>
  <c r="AX846" i="25"/>
  <c r="AW846" i="25"/>
  <c r="AV846" i="25"/>
  <c r="BC845" i="25"/>
  <c r="BB845" i="25"/>
  <c r="BA845" i="25"/>
  <c r="AZ845" i="25"/>
  <c r="AY845" i="25"/>
  <c r="AX845" i="25"/>
  <c r="AW845" i="25"/>
  <c r="AV845" i="25"/>
  <c r="BB836" i="25"/>
  <c r="BA836" i="25"/>
  <c r="AZ836" i="25"/>
  <c r="AY836" i="25"/>
  <c r="AX836" i="25"/>
  <c r="AW836" i="25"/>
  <c r="AV836" i="25"/>
  <c r="BB835" i="25"/>
  <c r="BA835" i="25"/>
  <c r="AZ835" i="25"/>
  <c r="AY835" i="25"/>
  <c r="AX835" i="25"/>
  <c r="AW835" i="25"/>
  <c r="AV835" i="25"/>
  <c r="BC834" i="25"/>
  <c r="BB834" i="25"/>
  <c r="BA834" i="25"/>
  <c r="AZ834" i="25"/>
  <c r="AY834" i="25"/>
  <c r="AX834" i="25"/>
  <c r="AW834" i="25"/>
  <c r="AV834" i="25"/>
  <c r="BB833" i="25"/>
  <c r="BA833" i="25"/>
  <c r="AZ833" i="25"/>
  <c r="AY833" i="25"/>
  <c r="AX833" i="25"/>
  <c r="AW833" i="25"/>
  <c r="AV833" i="25"/>
  <c r="BB832" i="25"/>
  <c r="BA832" i="25"/>
  <c r="AZ832" i="25"/>
  <c r="AY832" i="25"/>
  <c r="AX832" i="25"/>
  <c r="AW832" i="25"/>
  <c r="AV832" i="25"/>
  <c r="BB831" i="25"/>
  <c r="BA831" i="25"/>
  <c r="AZ831" i="25"/>
  <c r="AY831" i="25"/>
  <c r="AX831" i="25"/>
  <c r="AW831" i="25"/>
  <c r="AV831" i="25"/>
  <c r="BB830" i="25"/>
  <c r="BA830" i="25"/>
  <c r="AZ830" i="25"/>
  <c r="AY830" i="25"/>
  <c r="AX830" i="25"/>
  <c r="AW830" i="25"/>
  <c r="AV830" i="25"/>
  <c r="BB829" i="25"/>
  <c r="BA829" i="25"/>
  <c r="AZ829" i="25"/>
  <c r="AY829" i="25"/>
  <c r="AX829" i="25"/>
  <c r="AW829" i="25"/>
  <c r="AV829" i="25"/>
  <c r="BB828" i="25"/>
  <c r="BA828" i="25"/>
  <c r="AZ828" i="25"/>
  <c r="AY828" i="25"/>
  <c r="AX828" i="25"/>
  <c r="AW828" i="25"/>
  <c r="AV828" i="25"/>
  <c r="BB827" i="25"/>
  <c r="BA827" i="25"/>
  <c r="AZ827" i="25"/>
  <c r="AY827" i="25"/>
  <c r="AX827" i="25"/>
  <c r="AW827" i="25"/>
  <c r="AV827" i="25"/>
  <c r="BB826" i="25"/>
  <c r="BA826" i="25"/>
  <c r="AZ826" i="25"/>
  <c r="AY826" i="25"/>
  <c r="AX826" i="25"/>
  <c r="AW826" i="25"/>
  <c r="AV826" i="25"/>
  <c r="BB825" i="25"/>
  <c r="BA825" i="25"/>
  <c r="AZ825" i="25"/>
  <c r="AY825" i="25"/>
  <c r="AX825" i="25"/>
  <c r="AW825" i="25"/>
  <c r="AV825" i="25"/>
  <c r="BB824" i="25"/>
  <c r="BA824" i="25"/>
  <c r="AZ824" i="25"/>
  <c r="AY824" i="25"/>
  <c r="AX824" i="25"/>
  <c r="AW824" i="25"/>
  <c r="AV824" i="25"/>
  <c r="BB823" i="25"/>
  <c r="BA823" i="25"/>
  <c r="AZ823" i="25"/>
  <c r="AY823" i="25"/>
  <c r="AX823" i="25"/>
  <c r="AW823" i="25"/>
  <c r="AV823" i="25"/>
  <c r="BB822" i="25"/>
  <c r="BA822" i="25"/>
  <c r="AZ822" i="25"/>
  <c r="AY822" i="25"/>
  <c r="AX822" i="25"/>
  <c r="AW822" i="25"/>
  <c r="AV822" i="25"/>
  <c r="BB821" i="25"/>
  <c r="BA821" i="25"/>
  <c r="AZ821" i="25"/>
  <c r="AY821" i="25"/>
  <c r="AX821" i="25"/>
  <c r="AW821" i="25"/>
  <c r="AV821" i="25"/>
  <c r="BB820" i="25"/>
  <c r="BA820" i="25"/>
  <c r="AZ820" i="25"/>
  <c r="AY820" i="25"/>
  <c r="AX820" i="25"/>
  <c r="AW820" i="25"/>
  <c r="AV820" i="25"/>
  <c r="BB819" i="25"/>
  <c r="BA819" i="25"/>
  <c r="AZ819" i="25"/>
  <c r="AY819" i="25"/>
  <c r="AX819" i="25"/>
  <c r="AW819" i="25"/>
  <c r="AV819" i="25"/>
  <c r="BB818" i="25"/>
  <c r="BA818" i="25"/>
  <c r="AZ818" i="25"/>
  <c r="AY818" i="25"/>
  <c r="AX818" i="25"/>
  <c r="AW818" i="25"/>
  <c r="AV818" i="25"/>
  <c r="BB817" i="25"/>
  <c r="BA817" i="25"/>
  <c r="AZ817" i="25"/>
  <c r="AY817" i="25"/>
  <c r="AX817" i="25"/>
  <c r="AW817" i="25"/>
  <c r="AV817" i="25"/>
  <c r="BB816" i="25"/>
  <c r="BA816" i="25"/>
  <c r="AZ816" i="25"/>
  <c r="AY816" i="25"/>
  <c r="AX816" i="25"/>
  <c r="AW816" i="25"/>
  <c r="AV816" i="25"/>
  <c r="BB815" i="25"/>
  <c r="BA815" i="25"/>
  <c r="AZ815" i="25"/>
  <c r="AY815" i="25"/>
  <c r="AX815" i="25"/>
  <c r="AW815" i="25"/>
  <c r="AV815" i="25"/>
  <c r="BB814" i="25"/>
  <c r="BA814" i="25"/>
  <c r="AZ814" i="25"/>
  <c r="AY814" i="25"/>
  <c r="AX814" i="25"/>
  <c r="AW814" i="25"/>
  <c r="AV814" i="25"/>
  <c r="BB813" i="25"/>
  <c r="BA813" i="25"/>
  <c r="AZ813" i="25"/>
  <c r="AY813" i="25"/>
  <c r="AX813" i="25"/>
  <c r="AW813" i="25"/>
  <c r="AV813" i="25"/>
  <c r="BB812" i="25"/>
  <c r="BA812" i="25"/>
  <c r="AZ812" i="25"/>
  <c r="AY812" i="25"/>
  <c r="AX812" i="25"/>
  <c r="AW812" i="25"/>
  <c r="AV812" i="25"/>
  <c r="BB811" i="25"/>
  <c r="BA811" i="25"/>
  <c r="AZ811" i="25"/>
  <c r="AY811" i="25"/>
  <c r="AX811" i="25"/>
  <c r="AW811" i="25"/>
  <c r="AV811" i="25"/>
  <c r="BB810" i="25"/>
  <c r="BA810" i="25"/>
  <c r="AZ810" i="25"/>
  <c r="AY810" i="25"/>
  <c r="AX810" i="25"/>
  <c r="AW810" i="25"/>
  <c r="AV810" i="25"/>
  <c r="BB809" i="25"/>
  <c r="BA809" i="25"/>
  <c r="AZ809" i="25"/>
  <c r="AY809" i="25"/>
  <c r="AX809" i="25"/>
  <c r="AW809" i="25"/>
  <c r="AV809" i="25"/>
  <c r="BB808" i="25"/>
  <c r="BA808" i="25"/>
  <c r="AZ808" i="25"/>
  <c r="AY808" i="25"/>
  <c r="AX808" i="25"/>
  <c r="AW808" i="25"/>
  <c r="AV808" i="25"/>
  <c r="BB807" i="25"/>
  <c r="BA807" i="25"/>
  <c r="AZ807" i="25"/>
  <c r="AY807" i="25"/>
  <c r="AX807" i="25"/>
  <c r="AW807" i="25"/>
  <c r="AV807" i="25"/>
  <c r="BC806" i="25"/>
  <c r="BB806" i="25"/>
  <c r="BA806" i="25"/>
  <c r="AZ806" i="25"/>
  <c r="AY806" i="25"/>
  <c r="AX806" i="25"/>
  <c r="AW806" i="25"/>
  <c r="AV806" i="25"/>
  <c r="BB805" i="25"/>
  <c r="BA805" i="25"/>
  <c r="AZ805" i="25"/>
  <c r="AY805" i="25"/>
  <c r="AX805" i="25"/>
  <c r="AW805" i="25"/>
  <c r="AV805" i="25"/>
  <c r="BB804" i="25"/>
  <c r="BA804" i="25"/>
  <c r="AZ804" i="25"/>
  <c r="AY804" i="25"/>
  <c r="AX804" i="25"/>
  <c r="AW804" i="25"/>
  <c r="AV804" i="25"/>
  <c r="BC803" i="25"/>
  <c r="BB803" i="25"/>
  <c r="BA803" i="25"/>
  <c r="AZ803" i="25"/>
  <c r="AY803" i="25"/>
  <c r="AX803" i="25"/>
  <c r="AW803" i="25"/>
  <c r="AV803" i="25"/>
  <c r="BB795" i="25"/>
  <c r="BA795" i="25"/>
  <c r="AZ795" i="25"/>
  <c r="AY795" i="25"/>
  <c r="AX795" i="25"/>
  <c r="AW795" i="25"/>
  <c r="AV795" i="25"/>
  <c r="BB794" i="25"/>
  <c r="BA794" i="25"/>
  <c r="AZ794" i="25"/>
  <c r="AY794" i="25"/>
  <c r="AX794" i="25"/>
  <c r="AW794" i="25"/>
  <c r="AV794" i="25"/>
  <c r="BC793" i="25"/>
  <c r="BB793" i="25"/>
  <c r="BA793" i="25"/>
  <c r="AZ793" i="25"/>
  <c r="AY793" i="25"/>
  <c r="AX793" i="25"/>
  <c r="AW793" i="25"/>
  <c r="AV793" i="25"/>
  <c r="BB792" i="25"/>
  <c r="BA792" i="25"/>
  <c r="AZ792" i="25"/>
  <c r="AY792" i="25"/>
  <c r="AX792" i="25"/>
  <c r="AW792" i="25"/>
  <c r="AV792" i="25"/>
  <c r="BB791" i="25"/>
  <c r="BA791" i="25"/>
  <c r="AZ791" i="25"/>
  <c r="AY791" i="25"/>
  <c r="AX791" i="25"/>
  <c r="AW791" i="25"/>
  <c r="AV791" i="25"/>
  <c r="BB790" i="25"/>
  <c r="BA790" i="25"/>
  <c r="AZ790" i="25"/>
  <c r="AY790" i="25"/>
  <c r="AX790" i="25"/>
  <c r="AW790" i="25"/>
  <c r="AV790" i="25"/>
  <c r="BB789" i="25"/>
  <c r="BA789" i="25"/>
  <c r="AZ789" i="25"/>
  <c r="AY789" i="25"/>
  <c r="AX789" i="25"/>
  <c r="AW789" i="25"/>
  <c r="AV789" i="25"/>
  <c r="BB788" i="25"/>
  <c r="BA788" i="25"/>
  <c r="AZ788" i="25"/>
  <c r="AY788" i="25"/>
  <c r="AX788" i="25"/>
  <c r="AW788" i="25"/>
  <c r="AV788" i="25"/>
  <c r="BB787" i="25"/>
  <c r="BA787" i="25"/>
  <c r="AZ787" i="25"/>
  <c r="AY787" i="25"/>
  <c r="AX787" i="25"/>
  <c r="AW787" i="25"/>
  <c r="AV787" i="25"/>
  <c r="BB786" i="25"/>
  <c r="BA786" i="25"/>
  <c r="AZ786" i="25"/>
  <c r="AY786" i="25"/>
  <c r="AX786" i="25"/>
  <c r="AW786" i="25"/>
  <c r="AV786" i="25"/>
  <c r="BB785" i="25"/>
  <c r="BA785" i="25"/>
  <c r="AZ785" i="25"/>
  <c r="AY785" i="25"/>
  <c r="AX785" i="25"/>
  <c r="AW785" i="25"/>
  <c r="AV785" i="25"/>
  <c r="BB784" i="25"/>
  <c r="BA784" i="25"/>
  <c r="AZ784" i="25"/>
  <c r="AY784" i="25"/>
  <c r="AX784" i="25"/>
  <c r="AW784" i="25"/>
  <c r="AV784" i="25"/>
  <c r="BB783" i="25"/>
  <c r="BA783" i="25"/>
  <c r="AZ783" i="25"/>
  <c r="AY783" i="25"/>
  <c r="AX783" i="25"/>
  <c r="AW783" i="25"/>
  <c r="AV783" i="25"/>
  <c r="BB782" i="25"/>
  <c r="BA782" i="25"/>
  <c r="AZ782" i="25"/>
  <c r="AY782" i="25"/>
  <c r="AX782" i="25"/>
  <c r="AW782" i="25"/>
  <c r="AV782" i="25"/>
  <c r="BB781" i="25"/>
  <c r="BA781" i="25"/>
  <c r="AZ781" i="25"/>
  <c r="AY781" i="25"/>
  <c r="AX781" i="25"/>
  <c r="AW781" i="25"/>
  <c r="AV781" i="25"/>
  <c r="BB780" i="25"/>
  <c r="BA780" i="25"/>
  <c r="AZ780" i="25"/>
  <c r="AY780" i="25"/>
  <c r="AX780" i="25"/>
  <c r="AW780" i="25"/>
  <c r="AV780" i="25"/>
  <c r="BB779" i="25"/>
  <c r="BA779" i="25"/>
  <c r="AZ779" i="25"/>
  <c r="AY779" i="25"/>
  <c r="AX779" i="25"/>
  <c r="AW779" i="25"/>
  <c r="AV779" i="25"/>
  <c r="BB778" i="25"/>
  <c r="BA778" i="25"/>
  <c r="AZ778" i="25"/>
  <c r="AY778" i="25"/>
  <c r="AX778" i="25"/>
  <c r="AW778" i="25"/>
  <c r="AV778" i="25"/>
  <c r="BB777" i="25"/>
  <c r="BA777" i="25"/>
  <c r="AZ777" i="25"/>
  <c r="AY777" i="25"/>
  <c r="AX777" i="25"/>
  <c r="AW777" i="25"/>
  <c r="AV777" i="25"/>
  <c r="BB776" i="25"/>
  <c r="BA776" i="25"/>
  <c r="AZ776" i="25"/>
  <c r="AY776" i="25"/>
  <c r="AX776" i="25"/>
  <c r="AW776" i="25"/>
  <c r="AV776" i="25"/>
  <c r="BB775" i="25"/>
  <c r="BA775" i="25"/>
  <c r="AZ775" i="25"/>
  <c r="AY775" i="25"/>
  <c r="AX775" i="25"/>
  <c r="AW775" i="25"/>
  <c r="AV775" i="25"/>
  <c r="BB774" i="25"/>
  <c r="BA774" i="25"/>
  <c r="AZ774" i="25"/>
  <c r="AY774" i="25"/>
  <c r="AX774" i="25"/>
  <c r="AW774" i="25"/>
  <c r="AV774" i="25"/>
  <c r="BB773" i="25"/>
  <c r="BA773" i="25"/>
  <c r="AZ773" i="25"/>
  <c r="AY773" i="25"/>
  <c r="AX773" i="25"/>
  <c r="AW773" i="25"/>
  <c r="AV773" i="25"/>
  <c r="BB772" i="25"/>
  <c r="BA772" i="25"/>
  <c r="AZ772" i="25"/>
  <c r="AY772" i="25"/>
  <c r="AX772" i="25"/>
  <c r="AW772" i="25"/>
  <c r="AV772" i="25"/>
  <c r="BB771" i="25"/>
  <c r="BA771" i="25"/>
  <c r="AZ771" i="25"/>
  <c r="AY771" i="25"/>
  <c r="AX771" i="25"/>
  <c r="AW771" i="25"/>
  <c r="AV771" i="25"/>
  <c r="BB770" i="25"/>
  <c r="BA770" i="25"/>
  <c r="AZ770" i="25"/>
  <c r="AY770" i="25"/>
  <c r="AX770" i="25"/>
  <c r="AW770" i="25"/>
  <c r="AV770" i="25"/>
  <c r="BB769" i="25"/>
  <c r="BA769" i="25"/>
  <c r="AZ769" i="25"/>
  <c r="AY769" i="25"/>
  <c r="AX769" i="25"/>
  <c r="AW769" i="25"/>
  <c r="AV769" i="25"/>
  <c r="BB768" i="25"/>
  <c r="BA768" i="25"/>
  <c r="AZ768" i="25"/>
  <c r="AY768" i="25"/>
  <c r="AX768" i="25"/>
  <c r="AW768" i="25"/>
  <c r="AV768" i="25"/>
  <c r="BB767" i="25"/>
  <c r="BA767" i="25"/>
  <c r="AZ767" i="25"/>
  <c r="AY767" i="25"/>
  <c r="AX767" i="25"/>
  <c r="AW767" i="25"/>
  <c r="AV767" i="25"/>
  <c r="BB766" i="25"/>
  <c r="BA766" i="25"/>
  <c r="AZ766" i="25"/>
  <c r="AY766" i="25"/>
  <c r="AX766" i="25"/>
  <c r="AW766" i="25"/>
  <c r="AV766" i="25"/>
  <c r="BC765" i="25"/>
  <c r="BB765" i="25"/>
  <c r="BA765" i="25"/>
  <c r="AZ765" i="25"/>
  <c r="AY765" i="25"/>
  <c r="AX765" i="25"/>
  <c r="AW765" i="25"/>
  <c r="AV765" i="25"/>
  <c r="BB764" i="25"/>
  <c r="BA764" i="25"/>
  <c r="AZ764" i="25"/>
  <c r="AY764" i="25"/>
  <c r="AX764" i="25"/>
  <c r="AW764" i="25"/>
  <c r="AV764" i="25"/>
  <c r="BB763" i="25"/>
  <c r="BA763" i="25"/>
  <c r="AZ763" i="25"/>
  <c r="AY763" i="25"/>
  <c r="AX763" i="25"/>
  <c r="AW763" i="25"/>
  <c r="AV763" i="25"/>
  <c r="BC762" i="25"/>
  <c r="BB762" i="25"/>
  <c r="BA762" i="25"/>
  <c r="AZ762" i="25"/>
  <c r="AY762" i="25"/>
  <c r="AX762" i="25"/>
  <c r="AW762" i="25"/>
  <c r="AV762" i="25"/>
  <c r="BB754" i="25"/>
  <c r="BA754" i="25"/>
  <c r="AZ754" i="25"/>
  <c r="AY754" i="25"/>
  <c r="AX754" i="25"/>
  <c r="AW754" i="25"/>
  <c r="AV754" i="25"/>
  <c r="BB753" i="25"/>
  <c r="BA753" i="25"/>
  <c r="AZ753" i="25"/>
  <c r="AY753" i="25"/>
  <c r="AX753" i="25"/>
  <c r="AW753" i="25"/>
  <c r="AV753" i="25"/>
  <c r="BC752" i="25"/>
  <c r="BB752" i="25"/>
  <c r="BA752" i="25"/>
  <c r="AZ752" i="25"/>
  <c r="AY752" i="25"/>
  <c r="AX752" i="25"/>
  <c r="AW752" i="25"/>
  <c r="AV752" i="25"/>
  <c r="BB751" i="25"/>
  <c r="BA751" i="25"/>
  <c r="AZ751" i="25"/>
  <c r="AY751" i="25"/>
  <c r="AX751" i="25"/>
  <c r="AW751" i="25"/>
  <c r="AV751" i="25"/>
  <c r="BB750" i="25"/>
  <c r="BA750" i="25"/>
  <c r="AZ750" i="25"/>
  <c r="AY750" i="25"/>
  <c r="AX750" i="25"/>
  <c r="AW750" i="25"/>
  <c r="AV750" i="25"/>
  <c r="BB749" i="25"/>
  <c r="BA749" i="25"/>
  <c r="AZ749" i="25"/>
  <c r="AY749" i="25"/>
  <c r="AX749" i="25"/>
  <c r="AW749" i="25"/>
  <c r="AV749" i="25"/>
  <c r="BB748" i="25"/>
  <c r="BA748" i="25"/>
  <c r="AZ748" i="25"/>
  <c r="AY748" i="25"/>
  <c r="AX748" i="25"/>
  <c r="AW748" i="25"/>
  <c r="AV748" i="25"/>
  <c r="BB747" i="25"/>
  <c r="BA747" i="25"/>
  <c r="AZ747" i="25"/>
  <c r="AY747" i="25"/>
  <c r="AX747" i="25"/>
  <c r="AW747" i="25"/>
  <c r="AV747" i="25"/>
  <c r="BB746" i="25"/>
  <c r="BA746" i="25"/>
  <c r="AZ746" i="25"/>
  <c r="AY746" i="25"/>
  <c r="AX746" i="25"/>
  <c r="AW746" i="25"/>
  <c r="AV746" i="25"/>
  <c r="BB745" i="25"/>
  <c r="BA745" i="25"/>
  <c r="AZ745" i="25"/>
  <c r="AY745" i="25"/>
  <c r="AX745" i="25"/>
  <c r="AW745" i="25"/>
  <c r="AV745" i="25"/>
  <c r="BB744" i="25"/>
  <c r="BA744" i="25"/>
  <c r="AZ744" i="25"/>
  <c r="AY744" i="25"/>
  <c r="AX744" i="25"/>
  <c r="AW744" i="25"/>
  <c r="AV744" i="25"/>
  <c r="BB743" i="25"/>
  <c r="BA743" i="25"/>
  <c r="AZ743" i="25"/>
  <c r="AY743" i="25"/>
  <c r="AX743" i="25"/>
  <c r="AW743" i="25"/>
  <c r="AV743" i="25"/>
  <c r="BB742" i="25"/>
  <c r="BA742" i="25"/>
  <c r="AZ742" i="25"/>
  <c r="AY742" i="25"/>
  <c r="AX742" i="25"/>
  <c r="AW742" i="25"/>
  <c r="AV742" i="25"/>
  <c r="BB741" i="25"/>
  <c r="BA741" i="25"/>
  <c r="AZ741" i="25"/>
  <c r="AY741" i="25"/>
  <c r="AX741" i="25"/>
  <c r="AW741" i="25"/>
  <c r="AV741" i="25"/>
  <c r="BB740" i="25"/>
  <c r="BA740" i="25"/>
  <c r="AZ740" i="25"/>
  <c r="AY740" i="25"/>
  <c r="AX740" i="25"/>
  <c r="AW740" i="25"/>
  <c r="AV740" i="25"/>
  <c r="BB739" i="25"/>
  <c r="BA739" i="25"/>
  <c r="AZ739" i="25"/>
  <c r="AY739" i="25"/>
  <c r="AX739" i="25"/>
  <c r="AW739" i="25"/>
  <c r="AV739" i="25"/>
  <c r="BB738" i="25"/>
  <c r="BA738" i="25"/>
  <c r="AZ738" i="25"/>
  <c r="AY738" i="25"/>
  <c r="AX738" i="25"/>
  <c r="AW738" i="25"/>
  <c r="AV738" i="25"/>
  <c r="BB737" i="25"/>
  <c r="BA737" i="25"/>
  <c r="AZ737" i="25"/>
  <c r="AY737" i="25"/>
  <c r="AX737" i="25"/>
  <c r="AW737" i="25"/>
  <c r="AV737" i="25"/>
  <c r="BB736" i="25"/>
  <c r="BA736" i="25"/>
  <c r="AZ736" i="25"/>
  <c r="AY736" i="25"/>
  <c r="AX736" i="25"/>
  <c r="AW736" i="25"/>
  <c r="AV736" i="25"/>
  <c r="BB735" i="25"/>
  <c r="BA735" i="25"/>
  <c r="AZ735" i="25"/>
  <c r="AY735" i="25"/>
  <c r="AX735" i="25"/>
  <c r="AW735" i="25"/>
  <c r="AV735" i="25"/>
  <c r="BB734" i="25"/>
  <c r="BA734" i="25"/>
  <c r="AZ734" i="25"/>
  <c r="AY734" i="25"/>
  <c r="AX734" i="25"/>
  <c r="AW734" i="25"/>
  <c r="AV734" i="25"/>
  <c r="BB733" i="25"/>
  <c r="BA733" i="25"/>
  <c r="AZ733" i="25"/>
  <c r="AY733" i="25"/>
  <c r="AX733" i="25"/>
  <c r="AW733" i="25"/>
  <c r="AV733" i="25"/>
  <c r="BB732" i="25"/>
  <c r="BA732" i="25"/>
  <c r="AZ732" i="25"/>
  <c r="AY732" i="25"/>
  <c r="AX732" i="25"/>
  <c r="AW732" i="25"/>
  <c r="AV732" i="25"/>
  <c r="BB731" i="25"/>
  <c r="BA731" i="25"/>
  <c r="AZ731" i="25"/>
  <c r="AY731" i="25"/>
  <c r="AX731" i="25"/>
  <c r="AW731" i="25"/>
  <c r="AV731" i="25"/>
  <c r="BB730" i="25"/>
  <c r="BA730" i="25"/>
  <c r="AZ730" i="25"/>
  <c r="AY730" i="25"/>
  <c r="AX730" i="25"/>
  <c r="AW730" i="25"/>
  <c r="AV730" i="25"/>
  <c r="BB729" i="25"/>
  <c r="BA729" i="25"/>
  <c r="AZ729" i="25"/>
  <c r="AY729" i="25"/>
  <c r="AX729" i="25"/>
  <c r="AW729" i="25"/>
  <c r="AV729" i="25"/>
  <c r="BB728" i="25"/>
  <c r="BA728" i="25"/>
  <c r="AZ728" i="25"/>
  <c r="AY728" i="25"/>
  <c r="AX728" i="25"/>
  <c r="AW728" i="25"/>
  <c r="AV728" i="25"/>
  <c r="BB727" i="25"/>
  <c r="BA727" i="25"/>
  <c r="AZ727" i="25"/>
  <c r="AY727" i="25"/>
  <c r="AX727" i="25"/>
  <c r="AW727" i="25"/>
  <c r="AV727" i="25"/>
  <c r="BB726" i="25"/>
  <c r="BA726" i="25"/>
  <c r="AZ726" i="25"/>
  <c r="AY726" i="25"/>
  <c r="AX726" i="25"/>
  <c r="AW726" i="25"/>
  <c r="AV726" i="25"/>
  <c r="BB725" i="25"/>
  <c r="BA725" i="25"/>
  <c r="AZ725" i="25"/>
  <c r="AY725" i="25"/>
  <c r="AX725" i="25"/>
  <c r="AW725" i="25"/>
  <c r="AV725" i="25"/>
  <c r="BC724" i="25"/>
  <c r="BB724" i="25"/>
  <c r="BA724" i="25"/>
  <c r="AZ724" i="25"/>
  <c r="AY724" i="25"/>
  <c r="AX724" i="25"/>
  <c r="AW724" i="25"/>
  <c r="AV724" i="25"/>
  <c r="BB723" i="25"/>
  <c r="BA723" i="25"/>
  <c r="AZ723" i="25"/>
  <c r="AY723" i="25"/>
  <c r="AX723" i="25"/>
  <c r="AW723" i="25"/>
  <c r="AV723" i="25"/>
  <c r="BB722" i="25"/>
  <c r="BA722" i="25"/>
  <c r="AZ722" i="25"/>
  <c r="AY722" i="25"/>
  <c r="AX722" i="25"/>
  <c r="AW722" i="25"/>
  <c r="AV722" i="25"/>
  <c r="BC721" i="25"/>
  <c r="BB721" i="25"/>
  <c r="BA721" i="25"/>
  <c r="AZ721" i="25"/>
  <c r="AY721" i="25"/>
  <c r="AX721" i="25"/>
  <c r="AW721" i="25"/>
  <c r="AV721" i="25"/>
  <c r="BB713" i="25"/>
  <c r="BA713" i="25"/>
  <c r="AZ713" i="25"/>
  <c r="AY713" i="25"/>
  <c r="AX713" i="25"/>
  <c r="AW713" i="25"/>
  <c r="AV713" i="25"/>
  <c r="BB712" i="25"/>
  <c r="BA712" i="25"/>
  <c r="AZ712" i="25"/>
  <c r="AY712" i="25"/>
  <c r="AX712" i="25"/>
  <c r="AW712" i="25"/>
  <c r="AV712" i="25"/>
  <c r="BC711" i="25"/>
  <c r="BB711" i="25"/>
  <c r="BA711" i="25"/>
  <c r="AZ711" i="25"/>
  <c r="AY711" i="25"/>
  <c r="AX711" i="25"/>
  <c r="AW711" i="25"/>
  <c r="AV711" i="25"/>
  <c r="BB710" i="25"/>
  <c r="BA710" i="25"/>
  <c r="AZ710" i="25"/>
  <c r="AY710" i="25"/>
  <c r="AX710" i="25"/>
  <c r="AW710" i="25"/>
  <c r="AV710" i="25"/>
  <c r="BB709" i="25"/>
  <c r="BA709" i="25"/>
  <c r="AZ709" i="25"/>
  <c r="AY709" i="25"/>
  <c r="AX709" i="25"/>
  <c r="AW709" i="25"/>
  <c r="AV709" i="25"/>
  <c r="BB708" i="25"/>
  <c r="BA708" i="25"/>
  <c r="AZ708" i="25"/>
  <c r="AY708" i="25"/>
  <c r="AX708" i="25"/>
  <c r="AW708" i="25"/>
  <c r="AV708" i="25"/>
  <c r="BB707" i="25"/>
  <c r="BA707" i="25"/>
  <c r="AZ707" i="25"/>
  <c r="AY707" i="25"/>
  <c r="AX707" i="25"/>
  <c r="AW707" i="25"/>
  <c r="AV707" i="25"/>
  <c r="BB706" i="25"/>
  <c r="BA706" i="25"/>
  <c r="AZ706" i="25"/>
  <c r="AY706" i="25"/>
  <c r="AX706" i="25"/>
  <c r="AW706" i="25"/>
  <c r="AV706" i="25"/>
  <c r="BB705" i="25"/>
  <c r="BA705" i="25"/>
  <c r="AZ705" i="25"/>
  <c r="AY705" i="25"/>
  <c r="AX705" i="25"/>
  <c r="AW705" i="25"/>
  <c r="AV705" i="25"/>
  <c r="BB704" i="25"/>
  <c r="BA704" i="25"/>
  <c r="AZ704" i="25"/>
  <c r="AY704" i="25"/>
  <c r="AX704" i="25"/>
  <c r="AW704" i="25"/>
  <c r="AV704" i="25"/>
  <c r="BB703" i="25"/>
  <c r="BA703" i="25"/>
  <c r="AZ703" i="25"/>
  <c r="AY703" i="25"/>
  <c r="AX703" i="25"/>
  <c r="AW703" i="25"/>
  <c r="AV703" i="25"/>
  <c r="BB702" i="25"/>
  <c r="BA702" i="25"/>
  <c r="AZ702" i="25"/>
  <c r="AY702" i="25"/>
  <c r="AX702" i="25"/>
  <c r="AW702" i="25"/>
  <c r="AV702" i="25"/>
  <c r="BB701" i="25"/>
  <c r="BA701" i="25"/>
  <c r="AZ701" i="25"/>
  <c r="AY701" i="25"/>
  <c r="AX701" i="25"/>
  <c r="AW701" i="25"/>
  <c r="AV701" i="25"/>
  <c r="BB700" i="25"/>
  <c r="BA700" i="25"/>
  <c r="AZ700" i="25"/>
  <c r="AY700" i="25"/>
  <c r="AX700" i="25"/>
  <c r="AW700" i="25"/>
  <c r="AV700" i="25"/>
  <c r="BB699" i="25"/>
  <c r="BA699" i="25"/>
  <c r="AZ699" i="25"/>
  <c r="AY699" i="25"/>
  <c r="AX699" i="25"/>
  <c r="AW699" i="25"/>
  <c r="AV699" i="25"/>
  <c r="BB698" i="25"/>
  <c r="BA698" i="25"/>
  <c r="AZ698" i="25"/>
  <c r="AY698" i="25"/>
  <c r="AX698" i="25"/>
  <c r="AW698" i="25"/>
  <c r="AV698" i="25"/>
  <c r="BB697" i="25"/>
  <c r="BA697" i="25"/>
  <c r="AZ697" i="25"/>
  <c r="AY697" i="25"/>
  <c r="AX697" i="25"/>
  <c r="AW697" i="25"/>
  <c r="AV697" i="25"/>
  <c r="BB696" i="25"/>
  <c r="BA696" i="25"/>
  <c r="AZ696" i="25"/>
  <c r="AY696" i="25"/>
  <c r="AX696" i="25"/>
  <c r="AW696" i="25"/>
  <c r="AV696" i="25"/>
  <c r="BB695" i="25"/>
  <c r="BA695" i="25"/>
  <c r="AZ695" i="25"/>
  <c r="AY695" i="25"/>
  <c r="AX695" i="25"/>
  <c r="AW695" i="25"/>
  <c r="AV695" i="25"/>
  <c r="BB694" i="25"/>
  <c r="BA694" i="25"/>
  <c r="AZ694" i="25"/>
  <c r="AY694" i="25"/>
  <c r="AX694" i="25"/>
  <c r="AW694" i="25"/>
  <c r="AV694" i="25"/>
  <c r="BB693" i="25"/>
  <c r="BA693" i="25"/>
  <c r="AZ693" i="25"/>
  <c r="AY693" i="25"/>
  <c r="AX693" i="25"/>
  <c r="AW693" i="25"/>
  <c r="AV693" i="25"/>
  <c r="BB692" i="25"/>
  <c r="BA692" i="25"/>
  <c r="AZ692" i="25"/>
  <c r="AY692" i="25"/>
  <c r="AX692" i="25"/>
  <c r="AW692" i="25"/>
  <c r="AV692" i="25"/>
  <c r="BB691" i="25"/>
  <c r="BA691" i="25"/>
  <c r="AZ691" i="25"/>
  <c r="AY691" i="25"/>
  <c r="AX691" i="25"/>
  <c r="AW691" i="25"/>
  <c r="AV691" i="25"/>
  <c r="BB690" i="25"/>
  <c r="BA690" i="25"/>
  <c r="AZ690" i="25"/>
  <c r="AY690" i="25"/>
  <c r="AX690" i="25"/>
  <c r="AW690" i="25"/>
  <c r="AV690" i="25"/>
  <c r="BB689" i="25"/>
  <c r="BA689" i="25"/>
  <c r="AZ689" i="25"/>
  <c r="AY689" i="25"/>
  <c r="AX689" i="25"/>
  <c r="AW689" i="25"/>
  <c r="AV689" i="25"/>
  <c r="BB688" i="25"/>
  <c r="BA688" i="25"/>
  <c r="AZ688" i="25"/>
  <c r="AY688" i="25"/>
  <c r="AX688" i="25"/>
  <c r="AW688" i="25"/>
  <c r="AV688" i="25"/>
  <c r="BB687" i="25"/>
  <c r="BA687" i="25"/>
  <c r="AZ687" i="25"/>
  <c r="AY687" i="25"/>
  <c r="AX687" i="25"/>
  <c r="AW687" i="25"/>
  <c r="AV687" i="25"/>
  <c r="BB686" i="25"/>
  <c r="BA686" i="25"/>
  <c r="AZ686" i="25"/>
  <c r="AY686" i="25"/>
  <c r="AX686" i="25"/>
  <c r="AW686" i="25"/>
  <c r="AV686" i="25"/>
  <c r="BB685" i="25"/>
  <c r="BA685" i="25"/>
  <c r="AZ685" i="25"/>
  <c r="AY685" i="25"/>
  <c r="AX685" i="25"/>
  <c r="AW685" i="25"/>
  <c r="AV685" i="25"/>
  <c r="BB684" i="25"/>
  <c r="BA684" i="25"/>
  <c r="AZ684" i="25"/>
  <c r="AY684" i="25"/>
  <c r="AX684" i="25"/>
  <c r="AW684" i="25"/>
  <c r="AV684" i="25"/>
  <c r="BC683" i="25"/>
  <c r="BB683" i="25"/>
  <c r="BA683" i="25"/>
  <c r="AZ683" i="25"/>
  <c r="AY683" i="25"/>
  <c r="AX683" i="25"/>
  <c r="AW683" i="25"/>
  <c r="AV683" i="25"/>
  <c r="BB682" i="25"/>
  <c r="BA682" i="25"/>
  <c r="AZ682" i="25"/>
  <c r="AY682" i="25"/>
  <c r="AX682" i="25"/>
  <c r="AW682" i="25"/>
  <c r="AV682" i="25"/>
  <c r="BB681" i="25"/>
  <c r="BA681" i="25"/>
  <c r="AZ681" i="25"/>
  <c r="AY681" i="25"/>
  <c r="AX681" i="25"/>
  <c r="AW681" i="25"/>
  <c r="AV681" i="25"/>
  <c r="BC680" i="25"/>
  <c r="BB680" i="25"/>
  <c r="BA680" i="25"/>
  <c r="AZ680" i="25"/>
  <c r="AY680" i="25"/>
  <c r="AX680" i="25"/>
  <c r="AW680" i="25"/>
  <c r="AV680" i="25"/>
  <c r="BB671" i="25"/>
  <c r="BA671" i="25"/>
  <c r="AZ671" i="25"/>
  <c r="AY671" i="25"/>
  <c r="AX671" i="25"/>
  <c r="AW671" i="25"/>
  <c r="AV671" i="25"/>
  <c r="BB670" i="25"/>
  <c r="BA670" i="25"/>
  <c r="AZ670" i="25"/>
  <c r="AY670" i="25"/>
  <c r="AX670" i="25"/>
  <c r="AW670" i="25"/>
  <c r="AV670" i="25"/>
  <c r="BC669" i="25"/>
  <c r="BB669" i="25"/>
  <c r="BA669" i="25"/>
  <c r="AZ669" i="25"/>
  <c r="AY669" i="25"/>
  <c r="AX669" i="25"/>
  <c r="AW669" i="25"/>
  <c r="AV669" i="25"/>
  <c r="BB668" i="25"/>
  <c r="BA668" i="25"/>
  <c r="AZ668" i="25"/>
  <c r="AY668" i="25"/>
  <c r="AX668" i="25"/>
  <c r="AW668" i="25"/>
  <c r="AV668" i="25"/>
  <c r="BB667" i="25"/>
  <c r="BA667" i="25"/>
  <c r="AZ667" i="25"/>
  <c r="AY667" i="25"/>
  <c r="AX667" i="25"/>
  <c r="AW667" i="25"/>
  <c r="AV667" i="25"/>
  <c r="BB666" i="25"/>
  <c r="BA666" i="25"/>
  <c r="AZ666" i="25"/>
  <c r="AY666" i="25"/>
  <c r="AX666" i="25"/>
  <c r="AW666" i="25"/>
  <c r="AV666" i="25"/>
  <c r="BB665" i="25"/>
  <c r="BA665" i="25"/>
  <c r="AZ665" i="25"/>
  <c r="AY665" i="25"/>
  <c r="AX665" i="25"/>
  <c r="AW665" i="25"/>
  <c r="AV665" i="25"/>
  <c r="BB664" i="25"/>
  <c r="BA664" i="25"/>
  <c r="AZ664" i="25"/>
  <c r="AY664" i="25"/>
  <c r="AX664" i="25"/>
  <c r="AW664" i="25"/>
  <c r="AV664" i="25"/>
  <c r="BB663" i="25"/>
  <c r="BA663" i="25"/>
  <c r="AZ663" i="25"/>
  <c r="AY663" i="25"/>
  <c r="AX663" i="25"/>
  <c r="AW663" i="25"/>
  <c r="AV663" i="25"/>
  <c r="BB662" i="25"/>
  <c r="BA662" i="25"/>
  <c r="AZ662" i="25"/>
  <c r="AY662" i="25"/>
  <c r="AX662" i="25"/>
  <c r="AW662" i="25"/>
  <c r="AV662" i="25"/>
  <c r="BB661" i="25"/>
  <c r="BA661" i="25"/>
  <c r="AZ661" i="25"/>
  <c r="AY661" i="25"/>
  <c r="AX661" i="25"/>
  <c r="AW661" i="25"/>
  <c r="AV661" i="25"/>
  <c r="BB660" i="25"/>
  <c r="BA660" i="25"/>
  <c r="AZ660" i="25"/>
  <c r="AY660" i="25"/>
  <c r="AX660" i="25"/>
  <c r="AW660" i="25"/>
  <c r="AV660" i="25"/>
  <c r="BB659" i="25"/>
  <c r="BA659" i="25"/>
  <c r="AZ659" i="25"/>
  <c r="AY659" i="25"/>
  <c r="AX659" i="25"/>
  <c r="AW659" i="25"/>
  <c r="AV659" i="25"/>
  <c r="BB658" i="25"/>
  <c r="BA658" i="25"/>
  <c r="AZ658" i="25"/>
  <c r="AY658" i="25"/>
  <c r="AX658" i="25"/>
  <c r="AW658" i="25"/>
  <c r="AV658" i="25"/>
  <c r="BB657" i="25"/>
  <c r="BA657" i="25"/>
  <c r="AZ657" i="25"/>
  <c r="AY657" i="25"/>
  <c r="AX657" i="25"/>
  <c r="AW657" i="25"/>
  <c r="AV657" i="25"/>
  <c r="BB656" i="25"/>
  <c r="BA656" i="25"/>
  <c r="AZ656" i="25"/>
  <c r="AY656" i="25"/>
  <c r="AX656" i="25"/>
  <c r="AW656" i="25"/>
  <c r="AV656" i="25"/>
  <c r="BB655" i="25"/>
  <c r="BA655" i="25"/>
  <c r="AZ655" i="25"/>
  <c r="AY655" i="25"/>
  <c r="AX655" i="25"/>
  <c r="AW655" i="25"/>
  <c r="AV655" i="25"/>
  <c r="BB654" i="25"/>
  <c r="BA654" i="25"/>
  <c r="AZ654" i="25"/>
  <c r="AY654" i="25"/>
  <c r="AX654" i="25"/>
  <c r="AW654" i="25"/>
  <c r="AV654" i="25"/>
  <c r="BB653" i="25"/>
  <c r="BA653" i="25"/>
  <c r="AZ653" i="25"/>
  <c r="AY653" i="25"/>
  <c r="AX653" i="25"/>
  <c r="AW653" i="25"/>
  <c r="AV653" i="25"/>
  <c r="BB652" i="25"/>
  <c r="BA652" i="25"/>
  <c r="AZ652" i="25"/>
  <c r="AY652" i="25"/>
  <c r="AX652" i="25"/>
  <c r="AW652" i="25"/>
  <c r="AV652" i="25"/>
  <c r="BB651" i="25"/>
  <c r="BA651" i="25"/>
  <c r="AZ651" i="25"/>
  <c r="AY651" i="25"/>
  <c r="AX651" i="25"/>
  <c r="AW651" i="25"/>
  <c r="AV651" i="25"/>
  <c r="BB650" i="25"/>
  <c r="BA650" i="25"/>
  <c r="AZ650" i="25"/>
  <c r="AY650" i="25"/>
  <c r="AX650" i="25"/>
  <c r="AW650" i="25"/>
  <c r="AV650" i="25"/>
  <c r="BB649" i="25"/>
  <c r="BA649" i="25"/>
  <c r="AZ649" i="25"/>
  <c r="AY649" i="25"/>
  <c r="AX649" i="25"/>
  <c r="AW649" i="25"/>
  <c r="AV649" i="25"/>
  <c r="BB648" i="25"/>
  <c r="BA648" i="25"/>
  <c r="AZ648" i="25"/>
  <c r="AY648" i="25"/>
  <c r="AX648" i="25"/>
  <c r="AW648" i="25"/>
  <c r="AV648" i="25"/>
  <c r="BB647" i="25"/>
  <c r="BA647" i="25"/>
  <c r="AZ647" i="25"/>
  <c r="AY647" i="25"/>
  <c r="AX647" i="25"/>
  <c r="AW647" i="25"/>
  <c r="AV647" i="25"/>
  <c r="BB646" i="25"/>
  <c r="BA646" i="25"/>
  <c r="AZ646" i="25"/>
  <c r="AY646" i="25"/>
  <c r="AX646" i="25"/>
  <c r="AW646" i="25"/>
  <c r="AV646" i="25"/>
  <c r="BB645" i="25"/>
  <c r="BA645" i="25"/>
  <c r="AZ645" i="25"/>
  <c r="AY645" i="25"/>
  <c r="AX645" i="25"/>
  <c r="AW645" i="25"/>
  <c r="AV645" i="25"/>
  <c r="BB644" i="25"/>
  <c r="BA644" i="25"/>
  <c r="AZ644" i="25"/>
  <c r="AY644" i="25"/>
  <c r="AX644" i="25"/>
  <c r="AW644" i="25"/>
  <c r="AV644" i="25"/>
  <c r="BB643" i="25"/>
  <c r="BA643" i="25"/>
  <c r="AZ643" i="25"/>
  <c r="AY643" i="25"/>
  <c r="AX643" i="25"/>
  <c r="AW643" i="25"/>
  <c r="AV643" i="25"/>
  <c r="BB642" i="25"/>
  <c r="BA642" i="25"/>
  <c r="AZ642" i="25"/>
  <c r="AY642" i="25"/>
  <c r="AX642" i="25"/>
  <c r="AW642" i="25"/>
  <c r="AV642" i="25"/>
  <c r="BC641" i="25"/>
  <c r="BB641" i="25"/>
  <c r="BA641" i="25"/>
  <c r="AZ641" i="25"/>
  <c r="AY641" i="25"/>
  <c r="AX641" i="25"/>
  <c r="AW641" i="25"/>
  <c r="AV641" i="25"/>
  <c r="BB640" i="25"/>
  <c r="BA640" i="25"/>
  <c r="AZ640" i="25"/>
  <c r="AY640" i="25"/>
  <c r="AX640" i="25"/>
  <c r="AW640" i="25"/>
  <c r="AV640" i="25"/>
  <c r="BB639" i="25"/>
  <c r="BA639" i="25"/>
  <c r="AZ639" i="25"/>
  <c r="AY639" i="25"/>
  <c r="AX639" i="25"/>
  <c r="AW639" i="25"/>
  <c r="AV639" i="25"/>
  <c r="BC638" i="25"/>
  <c r="BB638" i="25"/>
  <c r="BA638" i="25"/>
  <c r="AZ638" i="25"/>
  <c r="AY638" i="25"/>
  <c r="AX638" i="25"/>
  <c r="AW638" i="25"/>
  <c r="AV638" i="25"/>
  <c r="BB630" i="25"/>
  <c r="BA630" i="25"/>
  <c r="AZ630" i="25"/>
  <c r="AY630" i="25"/>
  <c r="AX630" i="25"/>
  <c r="AW630" i="25"/>
  <c r="AV630" i="25"/>
  <c r="BB629" i="25"/>
  <c r="BA629" i="25"/>
  <c r="AZ629" i="25"/>
  <c r="AY629" i="25"/>
  <c r="AX629" i="25"/>
  <c r="AW629" i="25"/>
  <c r="AV629" i="25"/>
  <c r="BC628" i="25"/>
  <c r="BB628" i="25"/>
  <c r="BA628" i="25"/>
  <c r="AZ628" i="25"/>
  <c r="AY628" i="25"/>
  <c r="AX628" i="25"/>
  <c r="AW628" i="25"/>
  <c r="AV628" i="25"/>
  <c r="BB627" i="25"/>
  <c r="BA627" i="25"/>
  <c r="AZ627" i="25"/>
  <c r="AY627" i="25"/>
  <c r="AX627" i="25"/>
  <c r="AW627" i="25"/>
  <c r="AV627" i="25"/>
  <c r="BB626" i="25"/>
  <c r="BA626" i="25"/>
  <c r="AZ626" i="25"/>
  <c r="AY626" i="25"/>
  <c r="AX626" i="25"/>
  <c r="AW626" i="25"/>
  <c r="AV626" i="25"/>
  <c r="BB625" i="25"/>
  <c r="BA625" i="25"/>
  <c r="AZ625" i="25"/>
  <c r="AY625" i="25"/>
  <c r="AX625" i="25"/>
  <c r="AW625" i="25"/>
  <c r="AV625" i="25"/>
  <c r="BB624" i="25"/>
  <c r="BA624" i="25"/>
  <c r="AZ624" i="25"/>
  <c r="AY624" i="25"/>
  <c r="AX624" i="25"/>
  <c r="AW624" i="25"/>
  <c r="AV624" i="25"/>
  <c r="BB623" i="25"/>
  <c r="BA623" i="25"/>
  <c r="AZ623" i="25"/>
  <c r="AY623" i="25"/>
  <c r="AX623" i="25"/>
  <c r="AW623" i="25"/>
  <c r="AV623" i="25"/>
  <c r="BB622" i="25"/>
  <c r="BA622" i="25"/>
  <c r="AZ622" i="25"/>
  <c r="AY622" i="25"/>
  <c r="AX622" i="25"/>
  <c r="AW622" i="25"/>
  <c r="AV622" i="25"/>
  <c r="BB621" i="25"/>
  <c r="BA621" i="25"/>
  <c r="AZ621" i="25"/>
  <c r="AY621" i="25"/>
  <c r="AX621" i="25"/>
  <c r="AW621" i="25"/>
  <c r="AV621" i="25"/>
  <c r="BB620" i="25"/>
  <c r="BA620" i="25"/>
  <c r="AZ620" i="25"/>
  <c r="AY620" i="25"/>
  <c r="AX620" i="25"/>
  <c r="AW620" i="25"/>
  <c r="AV620" i="25"/>
  <c r="BB619" i="25"/>
  <c r="BA619" i="25"/>
  <c r="AZ619" i="25"/>
  <c r="AY619" i="25"/>
  <c r="AX619" i="25"/>
  <c r="AW619" i="25"/>
  <c r="AV619" i="25"/>
  <c r="BB618" i="25"/>
  <c r="BA618" i="25"/>
  <c r="AZ618" i="25"/>
  <c r="AY618" i="25"/>
  <c r="AX618" i="25"/>
  <c r="AW618" i="25"/>
  <c r="AV618" i="25"/>
  <c r="BB617" i="25"/>
  <c r="BA617" i="25"/>
  <c r="AZ617" i="25"/>
  <c r="AY617" i="25"/>
  <c r="AX617" i="25"/>
  <c r="AW617" i="25"/>
  <c r="AV617" i="25"/>
  <c r="BB616" i="25"/>
  <c r="BA616" i="25"/>
  <c r="AZ616" i="25"/>
  <c r="AY616" i="25"/>
  <c r="AX616" i="25"/>
  <c r="AW616" i="25"/>
  <c r="AV616" i="25"/>
  <c r="BB615" i="25"/>
  <c r="BA615" i="25"/>
  <c r="AZ615" i="25"/>
  <c r="AY615" i="25"/>
  <c r="AX615" i="25"/>
  <c r="AW615" i="25"/>
  <c r="AV615" i="25"/>
  <c r="BB614" i="25"/>
  <c r="BA614" i="25"/>
  <c r="AZ614" i="25"/>
  <c r="AY614" i="25"/>
  <c r="AX614" i="25"/>
  <c r="AW614" i="25"/>
  <c r="AV614" i="25"/>
  <c r="BB613" i="25"/>
  <c r="BA613" i="25"/>
  <c r="AZ613" i="25"/>
  <c r="AY613" i="25"/>
  <c r="AX613" i="25"/>
  <c r="AW613" i="25"/>
  <c r="AV613" i="25"/>
  <c r="BB612" i="25"/>
  <c r="BA612" i="25"/>
  <c r="AZ612" i="25"/>
  <c r="AY612" i="25"/>
  <c r="AX612" i="25"/>
  <c r="AW612" i="25"/>
  <c r="AV612" i="25"/>
  <c r="BB611" i="25"/>
  <c r="BA611" i="25"/>
  <c r="AZ611" i="25"/>
  <c r="AY611" i="25"/>
  <c r="AX611" i="25"/>
  <c r="AW611" i="25"/>
  <c r="AV611" i="25"/>
  <c r="BB610" i="25"/>
  <c r="BA610" i="25"/>
  <c r="AZ610" i="25"/>
  <c r="AY610" i="25"/>
  <c r="AX610" i="25"/>
  <c r="AW610" i="25"/>
  <c r="AV610" i="25"/>
  <c r="BB609" i="25"/>
  <c r="BA609" i="25"/>
  <c r="AZ609" i="25"/>
  <c r="AY609" i="25"/>
  <c r="AX609" i="25"/>
  <c r="AW609" i="25"/>
  <c r="AV609" i="25"/>
  <c r="BB608" i="25"/>
  <c r="BA608" i="25"/>
  <c r="AZ608" i="25"/>
  <c r="AY608" i="25"/>
  <c r="AX608" i="25"/>
  <c r="AW608" i="25"/>
  <c r="AV608" i="25"/>
  <c r="BB607" i="25"/>
  <c r="BA607" i="25"/>
  <c r="AZ607" i="25"/>
  <c r="AY607" i="25"/>
  <c r="AX607" i="25"/>
  <c r="AW607" i="25"/>
  <c r="AV607" i="25"/>
  <c r="BB606" i="25"/>
  <c r="BA606" i="25"/>
  <c r="AZ606" i="25"/>
  <c r="AY606" i="25"/>
  <c r="AX606" i="25"/>
  <c r="AW606" i="25"/>
  <c r="AV606" i="25"/>
  <c r="BB605" i="25"/>
  <c r="BA605" i="25"/>
  <c r="AZ605" i="25"/>
  <c r="AY605" i="25"/>
  <c r="AX605" i="25"/>
  <c r="AW605" i="25"/>
  <c r="AV605" i="25"/>
  <c r="BB604" i="25"/>
  <c r="BA604" i="25"/>
  <c r="AZ604" i="25"/>
  <c r="AY604" i="25"/>
  <c r="AX604" i="25"/>
  <c r="AW604" i="25"/>
  <c r="AV604" i="25"/>
  <c r="BB603" i="25"/>
  <c r="BA603" i="25"/>
  <c r="AZ603" i="25"/>
  <c r="AY603" i="25"/>
  <c r="AX603" i="25"/>
  <c r="AW603" i="25"/>
  <c r="AV603" i="25"/>
  <c r="BB602" i="25"/>
  <c r="BA602" i="25"/>
  <c r="AZ602" i="25"/>
  <c r="AY602" i="25"/>
  <c r="AX602" i="25"/>
  <c r="AW602" i="25"/>
  <c r="AV602" i="25"/>
  <c r="BB601" i="25"/>
  <c r="BA601" i="25"/>
  <c r="AZ601" i="25"/>
  <c r="AY601" i="25"/>
  <c r="AX601" i="25"/>
  <c r="AW601" i="25"/>
  <c r="AV601" i="25"/>
  <c r="BC600" i="25"/>
  <c r="BB600" i="25"/>
  <c r="BA600" i="25"/>
  <c r="AZ600" i="25"/>
  <c r="AY600" i="25"/>
  <c r="AX600" i="25"/>
  <c r="AW600" i="25"/>
  <c r="AV600" i="25"/>
  <c r="BB599" i="25"/>
  <c r="BA599" i="25"/>
  <c r="AZ599" i="25"/>
  <c r="AY599" i="25"/>
  <c r="AX599" i="25"/>
  <c r="AW599" i="25"/>
  <c r="AV599" i="25"/>
  <c r="BB598" i="25"/>
  <c r="BA598" i="25"/>
  <c r="AZ598" i="25"/>
  <c r="AY598" i="25"/>
  <c r="AX598" i="25"/>
  <c r="AW598" i="25"/>
  <c r="AV598" i="25"/>
  <c r="BC597" i="25"/>
  <c r="BB597" i="25"/>
  <c r="BA597" i="25"/>
  <c r="AZ597" i="25"/>
  <c r="AY597" i="25"/>
  <c r="AX597" i="25"/>
  <c r="AW597" i="25"/>
  <c r="AV597" i="25"/>
  <c r="BB588" i="25"/>
  <c r="BA588" i="25"/>
  <c r="AZ588" i="25"/>
  <c r="AY588" i="25"/>
  <c r="AX588" i="25"/>
  <c r="AW588" i="25"/>
  <c r="AV588" i="25"/>
  <c r="BB587" i="25"/>
  <c r="BA587" i="25"/>
  <c r="AZ587" i="25"/>
  <c r="AY587" i="25"/>
  <c r="AX587" i="25"/>
  <c r="AW587" i="25"/>
  <c r="AV587" i="25"/>
  <c r="BC586" i="25"/>
  <c r="BB586" i="25"/>
  <c r="BA586" i="25"/>
  <c r="AZ586" i="25"/>
  <c r="AY586" i="25"/>
  <c r="AX586" i="25"/>
  <c r="AW586" i="25"/>
  <c r="AV586" i="25"/>
  <c r="BB585" i="25"/>
  <c r="BA585" i="25"/>
  <c r="AZ585" i="25"/>
  <c r="AY585" i="25"/>
  <c r="AX585" i="25"/>
  <c r="AW585" i="25"/>
  <c r="AV585" i="25"/>
  <c r="BB584" i="25"/>
  <c r="BA584" i="25"/>
  <c r="AZ584" i="25"/>
  <c r="AY584" i="25"/>
  <c r="AX584" i="25"/>
  <c r="AW584" i="25"/>
  <c r="AV584" i="25"/>
  <c r="BB583" i="25"/>
  <c r="BA583" i="25"/>
  <c r="AZ583" i="25"/>
  <c r="AY583" i="25"/>
  <c r="AX583" i="25"/>
  <c r="AW583" i="25"/>
  <c r="AV583" i="25"/>
  <c r="BB582" i="25"/>
  <c r="BA582" i="25"/>
  <c r="AZ582" i="25"/>
  <c r="AY582" i="25"/>
  <c r="AX582" i="25"/>
  <c r="AW582" i="25"/>
  <c r="AV582" i="25"/>
  <c r="BB581" i="25"/>
  <c r="BA581" i="25"/>
  <c r="AZ581" i="25"/>
  <c r="AY581" i="25"/>
  <c r="AX581" i="25"/>
  <c r="AW581" i="25"/>
  <c r="AV581" i="25"/>
  <c r="BB580" i="25"/>
  <c r="BA580" i="25"/>
  <c r="AZ580" i="25"/>
  <c r="AY580" i="25"/>
  <c r="AX580" i="25"/>
  <c r="AW580" i="25"/>
  <c r="AV580" i="25"/>
  <c r="BB579" i="25"/>
  <c r="BA579" i="25"/>
  <c r="AZ579" i="25"/>
  <c r="AY579" i="25"/>
  <c r="AX579" i="25"/>
  <c r="AW579" i="25"/>
  <c r="AV579" i="25"/>
  <c r="BB578" i="25"/>
  <c r="BA578" i="25"/>
  <c r="AZ578" i="25"/>
  <c r="AY578" i="25"/>
  <c r="AX578" i="25"/>
  <c r="AW578" i="25"/>
  <c r="AV578" i="25"/>
  <c r="BB577" i="25"/>
  <c r="BA577" i="25"/>
  <c r="AZ577" i="25"/>
  <c r="AY577" i="25"/>
  <c r="AX577" i="25"/>
  <c r="AW577" i="25"/>
  <c r="AV577" i="25"/>
  <c r="BB576" i="25"/>
  <c r="BA576" i="25"/>
  <c r="AZ576" i="25"/>
  <c r="AY576" i="25"/>
  <c r="AX576" i="25"/>
  <c r="AW576" i="25"/>
  <c r="AV576" i="25"/>
  <c r="BB575" i="25"/>
  <c r="BA575" i="25"/>
  <c r="AZ575" i="25"/>
  <c r="AY575" i="25"/>
  <c r="AX575" i="25"/>
  <c r="AW575" i="25"/>
  <c r="AV575" i="25"/>
  <c r="BB574" i="25"/>
  <c r="BA574" i="25"/>
  <c r="AZ574" i="25"/>
  <c r="AY574" i="25"/>
  <c r="AX574" i="25"/>
  <c r="AW574" i="25"/>
  <c r="AV574" i="25"/>
  <c r="BB573" i="25"/>
  <c r="BA573" i="25"/>
  <c r="AZ573" i="25"/>
  <c r="AY573" i="25"/>
  <c r="AX573" i="25"/>
  <c r="AW573" i="25"/>
  <c r="AV573" i="25"/>
  <c r="BB572" i="25"/>
  <c r="BA572" i="25"/>
  <c r="AZ572" i="25"/>
  <c r="AY572" i="25"/>
  <c r="AX572" i="25"/>
  <c r="AW572" i="25"/>
  <c r="AV572" i="25"/>
  <c r="BB571" i="25"/>
  <c r="BA571" i="25"/>
  <c r="AZ571" i="25"/>
  <c r="AY571" i="25"/>
  <c r="AX571" i="25"/>
  <c r="AW571" i="25"/>
  <c r="AV571" i="25"/>
  <c r="BB570" i="25"/>
  <c r="BA570" i="25"/>
  <c r="AZ570" i="25"/>
  <c r="AY570" i="25"/>
  <c r="AX570" i="25"/>
  <c r="AW570" i="25"/>
  <c r="AV570" i="25"/>
  <c r="BB569" i="25"/>
  <c r="BA569" i="25"/>
  <c r="AZ569" i="25"/>
  <c r="AY569" i="25"/>
  <c r="AX569" i="25"/>
  <c r="AW569" i="25"/>
  <c r="AV569" i="25"/>
  <c r="BB568" i="25"/>
  <c r="BA568" i="25"/>
  <c r="AZ568" i="25"/>
  <c r="AY568" i="25"/>
  <c r="AX568" i="25"/>
  <c r="AW568" i="25"/>
  <c r="AV568" i="25"/>
  <c r="BB567" i="25"/>
  <c r="BA567" i="25"/>
  <c r="AZ567" i="25"/>
  <c r="AY567" i="25"/>
  <c r="AX567" i="25"/>
  <c r="AW567" i="25"/>
  <c r="AV567" i="25"/>
  <c r="BB566" i="25"/>
  <c r="BA566" i="25"/>
  <c r="AZ566" i="25"/>
  <c r="AY566" i="25"/>
  <c r="AX566" i="25"/>
  <c r="AW566" i="25"/>
  <c r="AV566" i="25"/>
  <c r="BB565" i="25"/>
  <c r="BA565" i="25"/>
  <c r="AZ565" i="25"/>
  <c r="AY565" i="25"/>
  <c r="AX565" i="25"/>
  <c r="AW565" i="25"/>
  <c r="AV565" i="25"/>
  <c r="BB564" i="25"/>
  <c r="BA564" i="25"/>
  <c r="AZ564" i="25"/>
  <c r="AY564" i="25"/>
  <c r="AX564" i="25"/>
  <c r="AW564" i="25"/>
  <c r="AV564" i="25"/>
  <c r="BB563" i="25"/>
  <c r="BA563" i="25"/>
  <c r="AZ563" i="25"/>
  <c r="AY563" i="25"/>
  <c r="AX563" i="25"/>
  <c r="AW563" i="25"/>
  <c r="AV563" i="25"/>
  <c r="BB562" i="25"/>
  <c r="BA562" i="25"/>
  <c r="AZ562" i="25"/>
  <c r="AY562" i="25"/>
  <c r="AX562" i="25"/>
  <c r="AW562" i="25"/>
  <c r="AV562" i="25"/>
  <c r="BB561" i="25"/>
  <c r="BA561" i="25"/>
  <c r="AZ561" i="25"/>
  <c r="AY561" i="25"/>
  <c r="AX561" i="25"/>
  <c r="AW561" i="25"/>
  <c r="AV561" i="25"/>
  <c r="BB560" i="25"/>
  <c r="BA560" i="25"/>
  <c r="AZ560" i="25"/>
  <c r="AY560" i="25"/>
  <c r="AX560" i="25"/>
  <c r="AW560" i="25"/>
  <c r="AV560" i="25"/>
  <c r="BB559" i="25"/>
  <c r="BA559" i="25"/>
  <c r="AZ559" i="25"/>
  <c r="AY559" i="25"/>
  <c r="AX559" i="25"/>
  <c r="AW559" i="25"/>
  <c r="AV559" i="25"/>
  <c r="BC558" i="25"/>
  <c r="BB558" i="25"/>
  <c r="BA558" i="25"/>
  <c r="AZ558" i="25"/>
  <c r="AY558" i="25"/>
  <c r="AX558" i="25"/>
  <c r="AW558" i="25"/>
  <c r="AV558" i="25"/>
  <c r="BB557" i="25"/>
  <c r="BA557" i="25"/>
  <c r="AZ557" i="25"/>
  <c r="AY557" i="25"/>
  <c r="AX557" i="25"/>
  <c r="AW557" i="25"/>
  <c r="AV557" i="25"/>
  <c r="BB556" i="25"/>
  <c r="BA556" i="25"/>
  <c r="AZ556" i="25"/>
  <c r="AY556" i="25"/>
  <c r="AX556" i="25"/>
  <c r="AW556" i="25"/>
  <c r="AV556" i="25"/>
  <c r="BC555" i="25"/>
  <c r="BB555" i="25"/>
  <c r="BA555" i="25"/>
  <c r="AZ555" i="25"/>
  <c r="AY555" i="25"/>
  <c r="AX555" i="25"/>
  <c r="AW555" i="25"/>
  <c r="AV555" i="25"/>
  <c r="BB547" i="25"/>
  <c r="BA547" i="25"/>
  <c r="AZ547" i="25"/>
  <c r="AY547" i="25"/>
  <c r="AX547" i="25"/>
  <c r="AW547" i="25"/>
  <c r="AV547" i="25"/>
  <c r="BB546" i="25"/>
  <c r="BA546" i="25"/>
  <c r="AZ546" i="25"/>
  <c r="AY546" i="25"/>
  <c r="AX546" i="25"/>
  <c r="AW546" i="25"/>
  <c r="AV546" i="25"/>
  <c r="BC545" i="25"/>
  <c r="BB545" i="25"/>
  <c r="BA545" i="25"/>
  <c r="AZ545" i="25"/>
  <c r="AY545" i="25"/>
  <c r="AX545" i="25"/>
  <c r="AW545" i="25"/>
  <c r="AV545" i="25"/>
  <c r="BB544" i="25"/>
  <c r="BA544" i="25"/>
  <c r="AZ544" i="25"/>
  <c r="AY544" i="25"/>
  <c r="AX544" i="25"/>
  <c r="AW544" i="25"/>
  <c r="AV544" i="25"/>
  <c r="BB543" i="25"/>
  <c r="BA543" i="25"/>
  <c r="AZ543" i="25"/>
  <c r="AY543" i="25"/>
  <c r="AX543" i="25"/>
  <c r="AW543" i="25"/>
  <c r="AV543" i="25"/>
  <c r="BB542" i="25"/>
  <c r="BA542" i="25"/>
  <c r="AZ542" i="25"/>
  <c r="AY542" i="25"/>
  <c r="AX542" i="25"/>
  <c r="AW542" i="25"/>
  <c r="AV542" i="25"/>
  <c r="BB541" i="25"/>
  <c r="BA541" i="25"/>
  <c r="AZ541" i="25"/>
  <c r="AY541" i="25"/>
  <c r="AX541" i="25"/>
  <c r="AW541" i="25"/>
  <c r="AV541" i="25"/>
  <c r="BB540" i="25"/>
  <c r="BA540" i="25"/>
  <c r="AZ540" i="25"/>
  <c r="AY540" i="25"/>
  <c r="AX540" i="25"/>
  <c r="AW540" i="25"/>
  <c r="AV540" i="25"/>
  <c r="BB539" i="25"/>
  <c r="BA539" i="25"/>
  <c r="AZ539" i="25"/>
  <c r="AY539" i="25"/>
  <c r="AX539" i="25"/>
  <c r="AW539" i="25"/>
  <c r="AV539" i="25"/>
  <c r="BB538" i="25"/>
  <c r="BA538" i="25"/>
  <c r="AZ538" i="25"/>
  <c r="AY538" i="25"/>
  <c r="AX538" i="25"/>
  <c r="AW538" i="25"/>
  <c r="AV538" i="25"/>
  <c r="BB537" i="25"/>
  <c r="BA537" i="25"/>
  <c r="AZ537" i="25"/>
  <c r="AY537" i="25"/>
  <c r="AX537" i="25"/>
  <c r="AW537" i="25"/>
  <c r="AV537" i="25"/>
  <c r="BB536" i="25"/>
  <c r="BA536" i="25"/>
  <c r="AZ536" i="25"/>
  <c r="AY536" i="25"/>
  <c r="AX536" i="25"/>
  <c r="AW536" i="25"/>
  <c r="AV536" i="25"/>
  <c r="BB535" i="25"/>
  <c r="BA535" i="25"/>
  <c r="AZ535" i="25"/>
  <c r="AY535" i="25"/>
  <c r="AX535" i="25"/>
  <c r="AW535" i="25"/>
  <c r="AV535" i="25"/>
  <c r="BB534" i="25"/>
  <c r="BA534" i="25"/>
  <c r="AZ534" i="25"/>
  <c r="AY534" i="25"/>
  <c r="AX534" i="25"/>
  <c r="AW534" i="25"/>
  <c r="AV534" i="25"/>
  <c r="BB533" i="25"/>
  <c r="BA533" i="25"/>
  <c r="AZ533" i="25"/>
  <c r="AY533" i="25"/>
  <c r="AX533" i="25"/>
  <c r="AW533" i="25"/>
  <c r="AV533" i="25"/>
  <c r="BB532" i="25"/>
  <c r="BA532" i="25"/>
  <c r="AZ532" i="25"/>
  <c r="AY532" i="25"/>
  <c r="AX532" i="25"/>
  <c r="AW532" i="25"/>
  <c r="AV532" i="25"/>
  <c r="BB531" i="25"/>
  <c r="BA531" i="25"/>
  <c r="AZ531" i="25"/>
  <c r="AY531" i="25"/>
  <c r="AX531" i="25"/>
  <c r="AW531" i="25"/>
  <c r="AV531" i="25"/>
  <c r="BB530" i="25"/>
  <c r="BA530" i="25"/>
  <c r="AZ530" i="25"/>
  <c r="AY530" i="25"/>
  <c r="AX530" i="25"/>
  <c r="AW530" i="25"/>
  <c r="AV530" i="25"/>
  <c r="BB529" i="25"/>
  <c r="BA529" i="25"/>
  <c r="AZ529" i="25"/>
  <c r="AY529" i="25"/>
  <c r="AX529" i="25"/>
  <c r="AW529" i="25"/>
  <c r="AV529" i="25"/>
  <c r="BB528" i="25"/>
  <c r="BA528" i="25"/>
  <c r="AZ528" i="25"/>
  <c r="AY528" i="25"/>
  <c r="AX528" i="25"/>
  <c r="AW528" i="25"/>
  <c r="AV528" i="25"/>
  <c r="BB527" i="25"/>
  <c r="BA527" i="25"/>
  <c r="AZ527" i="25"/>
  <c r="AY527" i="25"/>
  <c r="AX527" i="25"/>
  <c r="AW527" i="25"/>
  <c r="AV527" i="25"/>
  <c r="BB526" i="25"/>
  <c r="BA526" i="25"/>
  <c r="AZ526" i="25"/>
  <c r="AY526" i="25"/>
  <c r="AX526" i="25"/>
  <c r="AW526" i="25"/>
  <c r="AV526" i="25"/>
  <c r="BB525" i="25"/>
  <c r="BA525" i="25"/>
  <c r="AZ525" i="25"/>
  <c r="AY525" i="25"/>
  <c r="AX525" i="25"/>
  <c r="AW525" i="25"/>
  <c r="AV525" i="25"/>
  <c r="BB524" i="25"/>
  <c r="BA524" i="25"/>
  <c r="AZ524" i="25"/>
  <c r="AY524" i="25"/>
  <c r="AX524" i="25"/>
  <c r="AW524" i="25"/>
  <c r="AV524" i="25"/>
  <c r="BB523" i="25"/>
  <c r="BA523" i="25"/>
  <c r="AZ523" i="25"/>
  <c r="AY523" i="25"/>
  <c r="AX523" i="25"/>
  <c r="AW523" i="25"/>
  <c r="AV523" i="25"/>
  <c r="BB522" i="25"/>
  <c r="BA522" i="25"/>
  <c r="AZ522" i="25"/>
  <c r="AY522" i="25"/>
  <c r="AX522" i="25"/>
  <c r="AW522" i="25"/>
  <c r="AV522" i="25"/>
  <c r="BB521" i="25"/>
  <c r="BA521" i="25"/>
  <c r="AZ521" i="25"/>
  <c r="AY521" i="25"/>
  <c r="AX521" i="25"/>
  <c r="AW521" i="25"/>
  <c r="AV521" i="25"/>
  <c r="BB520" i="25"/>
  <c r="BA520" i="25"/>
  <c r="AZ520" i="25"/>
  <c r="AY520" i="25"/>
  <c r="AX520" i="25"/>
  <c r="AW520" i="25"/>
  <c r="AV520" i="25"/>
  <c r="BB519" i="25"/>
  <c r="BA519" i="25"/>
  <c r="AZ519" i="25"/>
  <c r="AY519" i="25"/>
  <c r="AX519" i="25"/>
  <c r="AW519" i="25"/>
  <c r="AV519" i="25"/>
  <c r="BB518" i="25"/>
  <c r="BA518" i="25"/>
  <c r="AZ518" i="25"/>
  <c r="AY518" i="25"/>
  <c r="AX518" i="25"/>
  <c r="AW518" i="25"/>
  <c r="AV518" i="25"/>
  <c r="BC517" i="25"/>
  <c r="BB517" i="25"/>
  <c r="BA517" i="25"/>
  <c r="AZ517" i="25"/>
  <c r="AY517" i="25"/>
  <c r="AX517" i="25"/>
  <c r="AW517" i="25"/>
  <c r="AV517" i="25"/>
  <c r="BB516" i="25"/>
  <c r="BA516" i="25"/>
  <c r="AZ516" i="25"/>
  <c r="AY516" i="25"/>
  <c r="AX516" i="25"/>
  <c r="AW516" i="25"/>
  <c r="AV516" i="25"/>
  <c r="BB515" i="25"/>
  <c r="BA515" i="25"/>
  <c r="AZ515" i="25"/>
  <c r="AY515" i="25"/>
  <c r="AX515" i="25"/>
  <c r="AW515" i="25"/>
  <c r="AV515" i="25"/>
  <c r="BC514" i="25"/>
  <c r="BB514" i="25"/>
  <c r="BA514" i="25"/>
  <c r="AZ514" i="25"/>
  <c r="AY514" i="25"/>
  <c r="AX514" i="25"/>
  <c r="AW514" i="25"/>
  <c r="AV514" i="25"/>
  <c r="BB506" i="25"/>
  <c r="BA506" i="25"/>
  <c r="AZ506" i="25"/>
  <c r="AY506" i="25"/>
  <c r="AX506" i="25"/>
  <c r="AW506" i="25"/>
  <c r="AV506" i="25"/>
  <c r="BB505" i="25"/>
  <c r="BA505" i="25"/>
  <c r="AZ505" i="25"/>
  <c r="AY505" i="25"/>
  <c r="AX505" i="25"/>
  <c r="AW505" i="25"/>
  <c r="AV505" i="25"/>
  <c r="BC504" i="25"/>
  <c r="BB504" i="25"/>
  <c r="BA504" i="25"/>
  <c r="AZ504" i="25"/>
  <c r="AY504" i="25"/>
  <c r="AX504" i="25"/>
  <c r="AW504" i="25"/>
  <c r="AV504" i="25"/>
  <c r="BB503" i="25"/>
  <c r="BA503" i="25"/>
  <c r="AZ503" i="25"/>
  <c r="AY503" i="25"/>
  <c r="AX503" i="25"/>
  <c r="AW503" i="25"/>
  <c r="AV503" i="25"/>
  <c r="BB502" i="25"/>
  <c r="BA502" i="25"/>
  <c r="AZ502" i="25"/>
  <c r="AY502" i="25"/>
  <c r="AX502" i="25"/>
  <c r="AW502" i="25"/>
  <c r="AV502" i="25"/>
  <c r="BB501" i="25"/>
  <c r="BA501" i="25"/>
  <c r="AZ501" i="25"/>
  <c r="AY501" i="25"/>
  <c r="AX501" i="25"/>
  <c r="AW501" i="25"/>
  <c r="AV501" i="25"/>
  <c r="BB500" i="25"/>
  <c r="BA500" i="25"/>
  <c r="AZ500" i="25"/>
  <c r="AY500" i="25"/>
  <c r="AX500" i="25"/>
  <c r="AW500" i="25"/>
  <c r="AV500" i="25"/>
  <c r="BB499" i="25"/>
  <c r="BA499" i="25"/>
  <c r="AZ499" i="25"/>
  <c r="AY499" i="25"/>
  <c r="AX499" i="25"/>
  <c r="AW499" i="25"/>
  <c r="AV499" i="25"/>
  <c r="BB498" i="25"/>
  <c r="BA498" i="25"/>
  <c r="AZ498" i="25"/>
  <c r="AY498" i="25"/>
  <c r="AX498" i="25"/>
  <c r="AW498" i="25"/>
  <c r="AV498" i="25"/>
  <c r="BB497" i="25"/>
  <c r="BA497" i="25"/>
  <c r="AZ497" i="25"/>
  <c r="AY497" i="25"/>
  <c r="AX497" i="25"/>
  <c r="AW497" i="25"/>
  <c r="AV497" i="25"/>
  <c r="BB496" i="25"/>
  <c r="BA496" i="25"/>
  <c r="AZ496" i="25"/>
  <c r="AY496" i="25"/>
  <c r="AX496" i="25"/>
  <c r="AW496" i="25"/>
  <c r="AV496" i="25"/>
  <c r="BB495" i="25"/>
  <c r="BA495" i="25"/>
  <c r="AZ495" i="25"/>
  <c r="AY495" i="25"/>
  <c r="AX495" i="25"/>
  <c r="AW495" i="25"/>
  <c r="AV495" i="25"/>
  <c r="BB494" i="25"/>
  <c r="BA494" i="25"/>
  <c r="AZ494" i="25"/>
  <c r="AY494" i="25"/>
  <c r="AX494" i="25"/>
  <c r="AW494" i="25"/>
  <c r="AV494" i="25"/>
  <c r="BB493" i="25"/>
  <c r="BA493" i="25"/>
  <c r="AZ493" i="25"/>
  <c r="AY493" i="25"/>
  <c r="AX493" i="25"/>
  <c r="AW493" i="25"/>
  <c r="AV493" i="25"/>
  <c r="BB492" i="25"/>
  <c r="BA492" i="25"/>
  <c r="AZ492" i="25"/>
  <c r="AY492" i="25"/>
  <c r="AX492" i="25"/>
  <c r="AW492" i="25"/>
  <c r="AV492" i="25"/>
  <c r="BB491" i="25"/>
  <c r="BA491" i="25"/>
  <c r="AZ491" i="25"/>
  <c r="AY491" i="25"/>
  <c r="AX491" i="25"/>
  <c r="AW491" i="25"/>
  <c r="AV491" i="25"/>
  <c r="BB490" i="25"/>
  <c r="BA490" i="25"/>
  <c r="AZ490" i="25"/>
  <c r="AY490" i="25"/>
  <c r="AX490" i="25"/>
  <c r="AW490" i="25"/>
  <c r="AV490" i="25"/>
  <c r="BB489" i="25"/>
  <c r="BA489" i="25"/>
  <c r="AZ489" i="25"/>
  <c r="AY489" i="25"/>
  <c r="AX489" i="25"/>
  <c r="AW489" i="25"/>
  <c r="AV489" i="25"/>
  <c r="BB488" i="25"/>
  <c r="BA488" i="25"/>
  <c r="AZ488" i="25"/>
  <c r="AY488" i="25"/>
  <c r="AX488" i="25"/>
  <c r="AW488" i="25"/>
  <c r="AV488" i="25"/>
  <c r="BB487" i="25"/>
  <c r="BA487" i="25"/>
  <c r="AZ487" i="25"/>
  <c r="AY487" i="25"/>
  <c r="AX487" i="25"/>
  <c r="AW487" i="25"/>
  <c r="AV487" i="25"/>
  <c r="BB486" i="25"/>
  <c r="BA486" i="25"/>
  <c r="AZ486" i="25"/>
  <c r="AY486" i="25"/>
  <c r="AX486" i="25"/>
  <c r="AW486" i="25"/>
  <c r="AV486" i="25"/>
  <c r="BB485" i="25"/>
  <c r="BA485" i="25"/>
  <c r="AZ485" i="25"/>
  <c r="AY485" i="25"/>
  <c r="AX485" i="25"/>
  <c r="AW485" i="25"/>
  <c r="AV485" i="25"/>
  <c r="BB484" i="25"/>
  <c r="BA484" i="25"/>
  <c r="AZ484" i="25"/>
  <c r="AY484" i="25"/>
  <c r="AX484" i="25"/>
  <c r="AW484" i="25"/>
  <c r="AV484" i="25"/>
  <c r="BB483" i="25"/>
  <c r="BA483" i="25"/>
  <c r="AZ483" i="25"/>
  <c r="AY483" i="25"/>
  <c r="AX483" i="25"/>
  <c r="AW483" i="25"/>
  <c r="AV483" i="25"/>
  <c r="BB482" i="25"/>
  <c r="BA482" i="25"/>
  <c r="AZ482" i="25"/>
  <c r="AY482" i="25"/>
  <c r="AX482" i="25"/>
  <c r="AW482" i="25"/>
  <c r="AV482" i="25"/>
  <c r="BB481" i="25"/>
  <c r="BA481" i="25"/>
  <c r="AZ481" i="25"/>
  <c r="AY481" i="25"/>
  <c r="AX481" i="25"/>
  <c r="AW481" i="25"/>
  <c r="AV481" i="25"/>
  <c r="BB480" i="25"/>
  <c r="BA480" i="25"/>
  <c r="AZ480" i="25"/>
  <c r="AY480" i="25"/>
  <c r="AX480" i="25"/>
  <c r="AW480" i="25"/>
  <c r="AV480" i="25"/>
  <c r="BB479" i="25"/>
  <c r="BA479" i="25"/>
  <c r="AZ479" i="25"/>
  <c r="AY479" i="25"/>
  <c r="AX479" i="25"/>
  <c r="AW479" i="25"/>
  <c r="AV479" i="25"/>
  <c r="BB478" i="25"/>
  <c r="BA478" i="25"/>
  <c r="AZ478" i="25"/>
  <c r="AY478" i="25"/>
  <c r="AX478" i="25"/>
  <c r="AW478" i="25"/>
  <c r="AV478" i="25"/>
  <c r="BB477" i="25"/>
  <c r="BA477" i="25"/>
  <c r="AZ477" i="25"/>
  <c r="AY477" i="25"/>
  <c r="AX477" i="25"/>
  <c r="AW477" i="25"/>
  <c r="AV477" i="25"/>
  <c r="BC476" i="25"/>
  <c r="BB476" i="25"/>
  <c r="BA476" i="25"/>
  <c r="AZ476" i="25"/>
  <c r="AY476" i="25"/>
  <c r="AX476" i="25"/>
  <c r="AW476" i="25"/>
  <c r="AV476" i="25"/>
  <c r="BB475" i="25"/>
  <c r="BA475" i="25"/>
  <c r="AZ475" i="25"/>
  <c r="AY475" i="25"/>
  <c r="AX475" i="25"/>
  <c r="AW475" i="25"/>
  <c r="AV475" i="25"/>
  <c r="BB474" i="25"/>
  <c r="BA474" i="25"/>
  <c r="AZ474" i="25"/>
  <c r="AY474" i="25"/>
  <c r="AX474" i="25"/>
  <c r="AW474" i="25"/>
  <c r="AV474" i="25"/>
  <c r="BC473" i="25"/>
  <c r="BB473" i="25"/>
  <c r="BA473" i="25"/>
  <c r="AZ473" i="25"/>
  <c r="AY473" i="25"/>
  <c r="AX473" i="25"/>
  <c r="AW473" i="25"/>
  <c r="AV473" i="25"/>
  <c r="BB464" i="25"/>
  <c r="BA464" i="25"/>
  <c r="AZ464" i="25"/>
  <c r="AY464" i="25"/>
  <c r="AX464" i="25"/>
  <c r="AW464" i="25"/>
  <c r="AV464" i="25"/>
  <c r="BB463" i="25"/>
  <c r="BA463" i="25"/>
  <c r="AZ463" i="25"/>
  <c r="AY463" i="25"/>
  <c r="AX463" i="25"/>
  <c r="AW463" i="25"/>
  <c r="AV463" i="25"/>
  <c r="BC462" i="25"/>
  <c r="BB462" i="25"/>
  <c r="BA462" i="25"/>
  <c r="AZ462" i="25"/>
  <c r="AY462" i="25"/>
  <c r="AX462" i="25"/>
  <c r="AW462" i="25"/>
  <c r="AV462" i="25"/>
  <c r="BB461" i="25"/>
  <c r="BA461" i="25"/>
  <c r="AZ461" i="25"/>
  <c r="AY461" i="25"/>
  <c r="AX461" i="25"/>
  <c r="AW461" i="25"/>
  <c r="AV461" i="25"/>
  <c r="BB460" i="25"/>
  <c r="BA460" i="25"/>
  <c r="AZ460" i="25"/>
  <c r="AY460" i="25"/>
  <c r="AX460" i="25"/>
  <c r="AW460" i="25"/>
  <c r="AV460" i="25"/>
  <c r="BB459" i="25"/>
  <c r="BA459" i="25"/>
  <c r="AZ459" i="25"/>
  <c r="AY459" i="25"/>
  <c r="AX459" i="25"/>
  <c r="AW459" i="25"/>
  <c r="AV459" i="25"/>
  <c r="BB458" i="25"/>
  <c r="BA458" i="25"/>
  <c r="AZ458" i="25"/>
  <c r="AY458" i="25"/>
  <c r="AX458" i="25"/>
  <c r="AW458" i="25"/>
  <c r="AV458" i="25"/>
  <c r="BB457" i="25"/>
  <c r="BA457" i="25"/>
  <c r="AZ457" i="25"/>
  <c r="AY457" i="25"/>
  <c r="AX457" i="25"/>
  <c r="AW457" i="25"/>
  <c r="AV457" i="25"/>
  <c r="BB456" i="25"/>
  <c r="BA456" i="25"/>
  <c r="AZ456" i="25"/>
  <c r="AY456" i="25"/>
  <c r="AX456" i="25"/>
  <c r="AW456" i="25"/>
  <c r="AV456" i="25"/>
  <c r="BB455" i="25"/>
  <c r="BA455" i="25"/>
  <c r="AZ455" i="25"/>
  <c r="AY455" i="25"/>
  <c r="AX455" i="25"/>
  <c r="AW455" i="25"/>
  <c r="AV455" i="25"/>
  <c r="BB454" i="25"/>
  <c r="BA454" i="25"/>
  <c r="AZ454" i="25"/>
  <c r="AY454" i="25"/>
  <c r="AX454" i="25"/>
  <c r="AW454" i="25"/>
  <c r="AV454" i="25"/>
  <c r="BB453" i="25"/>
  <c r="BA453" i="25"/>
  <c r="AZ453" i="25"/>
  <c r="AY453" i="25"/>
  <c r="AX453" i="25"/>
  <c r="AW453" i="25"/>
  <c r="AV453" i="25"/>
  <c r="BB452" i="25"/>
  <c r="BA452" i="25"/>
  <c r="AZ452" i="25"/>
  <c r="AY452" i="25"/>
  <c r="AX452" i="25"/>
  <c r="AW452" i="25"/>
  <c r="AV452" i="25"/>
  <c r="BB451" i="25"/>
  <c r="BA451" i="25"/>
  <c r="AZ451" i="25"/>
  <c r="AY451" i="25"/>
  <c r="AX451" i="25"/>
  <c r="AW451" i="25"/>
  <c r="AV451" i="25"/>
  <c r="BB450" i="25"/>
  <c r="BA450" i="25"/>
  <c r="AZ450" i="25"/>
  <c r="AY450" i="25"/>
  <c r="AX450" i="25"/>
  <c r="AW450" i="25"/>
  <c r="AV450" i="25"/>
  <c r="BB449" i="25"/>
  <c r="BA449" i="25"/>
  <c r="AZ449" i="25"/>
  <c r="AY449" i="25"/>
  <c r="AX449" i="25"/>
  <c r="AW449" i="25"/>
  <c r="AV449" i="25"/>
  <c r="BB448" i="25"/>
  <c r="BA448" i="25"/>
  <c r="AZ448" i="25"/>
  <c r="AY448" i="25"/>
  <c r="AX448" i="25"/>
  <c r="AW448" i="25"/>
  <c r="AV448" i="25"/>
  <c r="BB447" i="25"/>
  <c r="BA447" i="25"/>
  <c r="AZ447" i="25"/>
  <c r="AY447" i="25"/>
  <c r="AX447" i="25"/>
  <c r="AW447" i="25"/>
  <c r="AV447" i="25"/>
  <c r="BB446" i="25"/>
  <c r="BA446" i="25"/>
  <c r="AZ446" i="25"/>
  <c r="AY446" i="25"/>
  <c r="AX446" i="25"/>
  <c r="AW446" i="25"/>
  <c r="AV446" i="25"/>
  <c r="BB445" i="25"/>
  <c r="BA445" i="25"/>
  <c r="AZ445" i="25"/>
  <c r="AY445" i="25"/>
  <c r="AX445" i="25"/>
  <c r="AW445" i="25"/>
  <c r="AV445" i="25"/>
  <c r="BB444" i="25"/>
  <c r="BA444" i="25"/>
  <c r="AZ444" i="25"/>
  <c r="AY444" i="25"/>
  <c r="AX444" i="25"/>
  <c r="AW444" i="25"/>
  <c r="AV444" i="25"/>
  <c r="BB443" i="25"/>
  <c r="BA443" i="25"/>
  <c r="AZ443" i="25"/>
  <c r="AY443" i="25"/>
  <c r="AX443" i="25"/>
  <c r="AW443" i="25"/>
  <c r="AV443" i="25"/>
  <c r="BB442" i="25"/>
  <c r="BA442" i="25"/>
  <c r="AZ442" i="25"/>
  <c r="AY442" i="25"/>
  <c r="AX442" i="25"/>
  <c r="AW442" i="25"/>
  <c r="AV442" i="25"/>
  <c r="BB441" i="25"/>
  <c r="BA441" i="25"/>
  <c r="AZ441" i="25"/>
  <c r="AY441" i="25"/>
  <c r="AX441" i="25"/>
  <c r="AW441" i="25"/>
  <c r="AV441" i="25"/>
  <c r="BB440" i="25"/>
  <c r="BA440" i="25"/>
  <c r="AZ440" i="25"/>
  <c r="AY440" i="25"/>
  <c r="AX440" i="25"/>
  <c r="AW440" i="25"/>
  <c r="AV440" i="25"/>
  <c r="BB439" i="25"/>
  <c r="BA439" i="25"/>
  <c r="AZ439" i="25"/>
  <c r="AY439" i="25"/>
  <c r="AX439" i="25"/>
  <c r="AW439" i="25"/>
  <c r="AV439" i="25"/>
  <c r="BB438" i="25"/>
  <c r="BA438" i="25"/>
  <c r="AZ438" i="25"/>
  <c r="AY438" i="25"/>
  <c r="AX438" i="25"/>
  <c r="AW438" i="25"/>
  <c r="AV438" i="25"/>
  <c r="BB437" i="25"/>
  <c r="BA437" i="25"/>
  <c r="AZ437" i="25"/>
  <c r="AY437" i="25"/>
  <c r="AX437" i="25"/>
  <c r="AW437" i="25"/>
  <c r="AV437" i="25"/>
  <c r="BB436" i="25"/>
  <c r="BA436" i="25"/>
  <c r="AZ436" i="25"/>
  <c r="AY436" i="25"/>
  <c r="AX436" i="25"/>
  <c r="AW436" i="25"/>
  <c r="AV436" i="25"/>
  <c r="BB435" i="25"/>
  <c r="BA435" i="25"/>
  <c r="AZ435" i="25"/>
  <c r="AY435" i="25"/>
  <c r="AX435" i="25"/>
  <c r="AW435" i="25"/>
  <c r="AV435" i="25"/>
  <c r="BC434" i="25"/>
  <c r="BB434" i="25"/>
  <c r="BA434" i="25"/>
  <c r="AZ434" i="25"/>
  <c r="AY434" i="25"/>
  <c r="AX434" i="25"/>
  <c r="AW434" i="25"/>
  <c r="AV434" i="25"/>
  <c r="BB433" i="25"/>
  <c r="BA433" i="25"/>
  <c r="AZ433" i="25"/>
  <c r="AY433" i="25"/>
  <c r="AX433" i="25"/>
  <c r="AW433" i="25"/>
  <c r="AV433" i="25"/>
  <c r="BB432" i="25"/>
  <c r="BA432" i="25"/>
  <c r="AZ432" i="25"/>
  <c r="AY432" i="25"/>
  <c r="AX432" i="25"/>
  <c r="AW432" i="25"/>
  <c r="AV432" i="25"/>
  <c r="BC431" i="25"/>
  <c r="BB431" i="25"/>
  <c r="BA431" i="25"/>
  <c r="AZ431" i="25"/>
  <c r="AY431" i="25"/>
  <c r="AX431" i="25"/>
  <c r="AW431" i="25"/>
  <c r="AV431" i="25"/>
  <c r="BB422" i="25"/>
  <c r="BA422" i="25"/>
  <c r="AZ422" i="25"/>
  <c r="AY422" i="25"/>
  <c r="AX422" i="25"/>
  <c r="AW422" i="25"/>
  <c r="AV422" i="25"/>
  <c r="BB421" i="25"/>
  <c r="BA421" i="25"/>
  <c r="AZ421" i="25"/>
  <c r="AY421" i="25"/>
  <c r="AX421" i="25"/>
  <c r="AW421" i="25"/>
  <c r="AV421" i="25"/>
  <c r="BC420" i="25"/>
  <c r="BB420" i="25"/>
  <c r="BA420" i="25"/>
  <c r="AZ420" i="25"/>
  <c r="AY420" i="25"/>
  <c r="AX420" i="25"/>
  <c r="AW420" i="25"/>
  <c r="AV420" i="25"/>
  <c r="BB419" i="25"/>
  <c r="BA419" i="25"/>
  <c r="AZ419" i="25"/>
  <c r="AY419" i="25"/>
  <c r="AX419" i="25"/>
  <c r="AW419" i="25"/>
  <c r="AV419" i="25"/>
  <c r="BB418" i="25"/>
  <c r="BA418" i="25"/>
  <c r="AZ418" i="25"/>
  <c r="AY418" i="25"/>
  <c r="AX418" i="25"/>
  <c r="AW418" i="25"/>
  <c r="AV418" i="25"/>
  <c r="BB417" i="25"/>
  <c r="BA417" i="25"/>
  <c r="AZ417" i="25"/>
  <c r="AY417" i="25"/>
  <c r="AX417" i="25"/>
  <c r="AW417" i="25"/>
  <c r="AV417" i="25"/>
  <c r="BB416" i="25"/>
  <c r="BA416" i="25"/>
  <c r="AZ416" i="25"/>
  <c r="AY416" i="25"/>
  <c r="AX416" i="25"/>
  <c r="AW416" i="25"/>
  <c r="AV416" i="25"/>
  <c r="BB415" i="25"/>
  <c r="BA415" i="25"/>
  <c r="AZ415" i="25"/>
  <c r="AY415" i="25"/>
  <c r="AX415" i="25"/>
  <c r="AW415" i="25"/>
  <c r="AV415" i="25"/>
  <c r="BB414" i="25"/>
  <c r="BA414" i="25"/>
  <c r="AZ414" i="25"/>
  <c r="AY414" i="25"/>
  <c r="AX414" i="25"/>
  <c r="AW414" i="25"/>
  <c r="AV414" i="25"/>
  <c r="BB413" i="25"/>
  <c r="BA413" i="25"/>
  <c r="AZ413" i="25"/>
  <c r="AY413" i="25"/>
  <c r="AX413" i="25"/>
  <c r="AW413" i="25"/>
  <c r="AV413" i="25"/>
  <c r="BB412" i="25"/>
  <c r="BA412" i="25"/>
  <c r="AZ412" i="25"/>
  <c r="AY412" i="25"/>
  <c r="AX412" i="25"/>
  <c r="AW412" i="25"/>
  <c r="AV412" i="25"/>
  <c r="BB411" i="25"/>
  <c r="BA411" i="25"/>
  <c r="AZ411" i="25"/>
  <c r="AY411" i="25"/>
  <c r="AX411" i="25"/>
  <c r="AW411" i="25"/>
  <c r="AV411" i="25"/>
  <c r="BB410" i="25"/>
  <c r="BA410" i="25"/>
  <c r="AZ410" i="25"/>
  <c r="AY410" i="25"/>
  <c r="AX410" i="25"/>
  <c r="AW410" i="25"/>
  <c r="AV410" i="25"/>
  <c r="BB409" i="25"/>
  <c r="BA409" i="25"/>
  <c r="AZ409" i="25"/>
  <c r="AY409" i="25"/>
  <c r="AX409" i="25"/>
  <c r="AW409" i="25"/>
  <c r="AV409" i="25"/>
  <c r="BB408" i="25"/>
  <c r="BA408" i="25"/>
  <c r="AZ408" i="25"/>
  <c r="AY408" i="25"/>
  <c r="AX408" i="25"/>
  <c r="AW408" i="25"/>
  <c r="AV408" i="25"/>
  <c r="BB407" i="25"/>
  <c r="BA407" i="25"/>
  <c r="AZ407" i="25"/>
  <c r="AY407" i="25"/>
  <c r="AX407" i="25"/>
  <c r="AW407" i="25"/>
  <c r="AV407" i="25"/>
  <c r="BB406" i="25"/>
  <c r="BA406" i="25"/>
  <c r="AZ406" i="25"/>
  <c r="AY406" i="25"/>
  <c r="AX406" i="25"/>
  <c r="AW406" i="25"/>
  <c r="AV406" i="25"/>
  <c r="BB405" i="25"/>
  <c r="BA405" i="25"/>
  <c r="AZ405" i="25"/>
  <c r="AY405" i="25"/>
  <c r="AX405" i="25"/>
  <c r="AW405" i="25"/>
  <c r="AV405" i="25"/>
  <c r="BB404" i="25"/>
  <c r="BA404" i="25"/>
  <c r="AZ404" i="25"/>
  <c r="AY404" i="25"/>
  <c r="AX404" i="25"/>
  <c r="AW404" i="25"/>
  <c r="AV404" i="25"/>
  <c r="BB403" i="25"/>
  <c r="BA403" i="25"/>
  <c r="AZ403" i="25"/>
  <c r="AY403" i="25"/>
  <c r="AX403" i="25"/>
  <c r="AW403" i="25"/>
  <c r="AV403" i="25"/>
  <c r="BB402" i="25"/>
  <c r="BA402" i="25"/>
  <c r="AZ402" i="25"/>
  <c r="AY402" i="25"/>
  <c r="AX402" i="25"/>
  <c r="AW402" i="25"/>
  <c r="AV402" i="25"/>
  <c r="BB401" i="25"/>
  <c r="BA401" i="25"/>
  <c r="AZ401" i="25"/>
  <c r="AY401" i="25"/>
  <c r="AX401" i="25"/>
  <c r="AW401" i="25"/>
  <c r="AV401" i="25"/>
  <c r="BB400" i="25"/>
  <c r="BA400" i="25"/>
  <c r="AZ400" i="25"/>
  <c r="AY400" i="25"/>
  <c r="AX400" i="25"/>
  <c r="AW400" i="25"/>
  <c r="AV400" i="25"/>
  <c r="BB399" i="25"/>
  <c r="BA399" i="25"/>
  <c r="AZ399" i="25"/>
  <c r="AY399" i="25"/>
  <c r="AX399" i="25"/>
  <c r="AW399" i="25"/>
  <c r="AV399" i="25"/>
  <c r="BB398" i="25"/>
  <c r="BA398" i="25"/>
  <c r="AZ398" i="25"/>
  <c r="AY398" i="25"/>
  <c r="AX398" i="25"/>
  <c r="AW398" i="25"/>
  <c r="AV398" i="25"/>
  <c r="BB397" i="25"/>
  <c r="BA397" i="25"/>
  <c r="AZ397" i="25"/>
  <c r="AY397" i="25"/>
  <c r="AX397" i="25"/>
  <c r="AW397" i="25"/>
  <c r="AV397" i="25"/>
  <c r="BB396" i="25"/>
  <c r="BA396" i="25"/>
  <c r="AZ396" i="25"/>
  <c r="AY396" i="25"/>
  <c r="AX396" i="25"/>
  <c r="AW396" i="25"/>
  <c r="AV396" i="25"/>
  <c r="BB395" i="25"/>
  <c r="BA395" i="25"/>
  <c r="AZ395" i="25"/>
  <c r="AY395" i="25"/>
  <c r="AX395" i="25"/>
  <c r="AW395" i="25"/>
  <c r="AV395" i="25"/>
  <c r="BB394" i="25"/>
  <c r="BA394" i="25"/>
  <c r="AZ394" i="25"/>
  <c r="AY394" i="25"/>
  <c r="AX394" i="25"/>
  <c r="AW394" i="25"/>
  <c r="AV394" i="25"/>
  <c r="BB393" i="25"/>
  <c r="BA393" i="25"/>
  <c r="AZ393" i="25"/>
  <c r="AY393" i="25"/>
  <c r="AX393" i="25"/>
  <c r="AW393" i="25"/>
  <c r="AV393" i="25"/>
  <c r="BC392" i="25"/>
  <c r="BB392" i="25"/>
  <c r="BA392" i="25"/>
  <c r="AZ392" i="25"/>
  <c r="AY392" i="25"/>
  <c r="AX392" i="25"/>
  <c r="AW392" i="25"/>
  <c r="AV392" i="25"/>
  <c r="BB391" i="25"/>
  <c r="BA391" i="25"/>
  <c r="AZ391" i="25"/>
  <c r="AY391" i="25"/>
  <c r="AX391" i="25"/>
  <c r="AW391" i="25"/>
  <c r="AV391" i="25"/>
  <c r="BB390" i="25"/>
  <c r="BA390" i="25"/>
  <c r="AZ390" i="25"/>
  <c r="AY390" i="25"/>
  <c r="AX390" i="25"/>
  <c r="AW390" i="25"/>
  <c r="AV390" i="25"/>
  <c r="BC389" i="25"/>
  <c r="BB389" i="25"/>
  <c r="BA389" i="25"/>
  <c r="AZ389" i="25"/>
  <c r="AY389" i="25"/>
  <c r="AX389" i="25"/>
  <c r="AW389" i="25"/>
  <c r="AV389" i="25"/>
  <c r="BB380" i="25"/>
  <c r="BA380" i="25"/>
  <c r="AZ380" i="25"/>
  <c r="AY380" i="25"/>
  <c r="AX380" i="25"/>
  <c r="AW380" i="25"/>
  <c r="AV380" i="25"/>
  <c r="BB379" i="25"/>
  <c r="BA379" i="25"/>
  <c r="AZ379" i="25"/>
  <c r="AY379" i="25"/>
  <c r="AX379" i="25"/>
  <c r="AW379" i="25"/>
  <c r="AV379" i="25"/>
  <c r="BC378" i="25"/>
  <c r="BB378" i="25"/>
  <c r="BA378" i="25"/>
  <c r="AZ378" i="25"/>
  <c r="AY378" i="25"/>
  <c r="AX378" i="25"/>
  <c r="AW378" i="25"/>
  <c r="AV378" i="25"/>
  <c r="BB377" i="25"/>
  <c r="BA377" i="25"/>
  <c r="AZ377" i="25"/>
  <c r="AY377" i="25"/>
  <c r="AX377" i="25"/>
  <c r="AW377" i="25"/>
  <c r="AV377" i="25"/>
  <c r="BB376" i="25"/>
  <c r="BA376" i="25"/>
  <c r="AZ376" i="25"/>
  <c r="AY376" i="25"/>
  <c r="AX376" i="25"/>
  <c r="AW376" i="25"/>
  <c r="AV376" i="25"/>
  <c r="BB375" i="25"/>
  <c r="BA375" i="25"/>
  <c r="AZ375" i="25"/>
  <c r="AY375" i="25"/>
  <c r="AX375" i="25"/>
  <c r="AW375" i="25"/>
  <c r="AV375" i="25"/>
  <c r="BB374" i="25"/>
  <c r="BA374" i="25"/>
  <c r="AZ374" i="25"/>
  <c r="AY374" i="25"/>
  <c r="AX374" i="25"/>
  <c r="AW374" i="25"/>
  <c r="AV374" i="25"/>
  <c r="BB373" i="25"/>
  <c r="BA373" i="25"/>
  <c r="AZ373" i="25"/>
  <c r="AY373" i="25"/>
  <c r="AX373" i="25"/>
  <c r="AW373" i="25"/>
  <c r="AV373" i="25"/>
  <c r="BB372" i="25"/>
  <c r="BA372" i="25"/>
  <c r="AZ372" i="25"/>
  <c r="AY372" i="25"/>
  <c r="AX372" i="25"/>
  <c r="AW372" i="25"/>
  <c r="AV372" i="25"/>
  <c r="BB371" i="25"/>
  <c r="BA371" i="25"/>
  <c r="AZ371" i="25"/>
  <c r="AY371" i="25"/>
  <c r="AX371" i="25"/>
  <c r="AW371" i="25"/>
  <c r="AV371" i="25"/>
  <c r="BB370" i="25"/>
  <c r="BA370" i="25"/>
  <c r="AZ370" i="25"/>
  <c r="AY370" i="25"/>
  <c r="AX370" i="25"/>
  <c r="AW370" i="25"/>
  <c r="AV370" i="25"/>
  <c r="BB369" i="25"/>
  <c r="BA369" i="25"/>
  <c r="AZ369" i="25"/>
  <c r="AY369" i="25"/>
  <c r="AX369" i="25"/>
  <c r="AW369" i="25"/>
  <c r="AV369" i="25"/>
  <c r="BB368" i="25"/>
  <c r="BA368" i="25"/>
  <c r="AZ368" i="25"/>
  <c r="AY368" i="25"/>
  <c r="AX368" i="25"/>
  <c r="AW368" i="25"/>
  <c r="AV368" i="25"/>
  <c r="BB367" i="25"/>
  <c r="BA367" i="25"/>
  <c r="AZ367" i="25"/>
  <c r="AY367" i="25"/>
  <c r="AX367" i="25"/>
  <c r="AW367" i="25"/>
  <c r="AV367" i="25"/>
  <c r="BB366" i="25"/>
  <c r="BA366" i="25"/>
  <c r="AZ366" i="25"/>
  <c r="AY366" i="25"/>
  <c r="AX366" i="25"/>
  <c r="AW366" i="25"/>
  <c r="AV366" i="25"/>
  <c r="BB365" i="25"/>
  <c r="BA365" i="25"/>
  <c r="AZ365" i="25"/>
  <c r="AY365" i="25"/>
  <c r="AX365" i="25"/>
  <c r="AW365" i="25"/>
  <c r="AV365" i="25"/>
  <c r="BB364" i="25"/>
  <c r="BA364" i="25"/>
  <c r="AZ364" i="25"/>
  <c r="AY364" i="25"/>
  <c r="AX364" i="25"/>
  <c r="AW364" i="25"/>
  <c r="AV364" i="25"/>
  <c r="BB363" i="25"/>
  <c r="BA363" i="25"/>
  <c r="AZ363" i="25"/>
  <c r="AY363" i="25"/>
  <c r="AX363" i="25"/>
  <c r="AW363" i="25"/>
  <c r="AV363" i="25"/>
  <c r="BB362" i="25"/>
  <c r="BA362" i="25"/>
  <c r="AZ362" i="25"/>
  <c r="AY362" i="25"/>
  <c r="AX362" i="25"/>
  <c r="AW362" i="25"/>
  <c r="AV362" i="25"/>
  <c r="BB361" i="25"/>
  <c r="BA361" i="25"/>
  <c r="AZ361" i="25"/>
  <c r="AY361" i="25"/>
  <c r="AX361" i="25"/>
  <c r="AW361" i="25"/>
  <c r="AV361" i="25"/>
  <c r="BB360" i="25"/>
  <c r="BA360" i="25"/>
  <c r="AZ360" i="25"/>
  <c r="AY360" i="25"/>
  <c r="AX360" i="25"/>
  <c r="AW360" i="25"/>
  <c r="AV360" i="25"/>
  <c r="BB359" i="25"/>
  <c r="BA359" i="25"/>
  <c r="AZ359" i="25"/>
  <c r="AY359" i="25"/>
  <c r="AX359" i="25"/>
  <c r="AW359" i="25"/>
  <c r="AV359" i="25"/>
  <c r="BB358" i="25"/>
  <c r="BA358" i="25"/>
  <c r="AZ358" i="25"/>
  <c r="AY358" i="25"/>
  <c r="AX358" i="25"/>
  <c r="AW358" i="25"/>
  <c r="AV358" i="25"/>
  <c r="BB357" i="25"/>
  <c r="BA357" i="25"/>
  <c r="AZ357" i="25"/>
  <c r="AY357" i="25"/>
  <c r="AX357" i="25"/>
  <c r="AW357" i="25"/>
  <c r="AV357" i="25"/>
  <c r="BB356" i="25"/>
  <c r="BA356" i="25"/>
  <c r="AZ356" i="25"/>
  <c r="AY356" i="25"/>
  <c r="AX356" i="25"/>
  <c r="AW356" i="25"/>
  <c r="AV356" i="25"/>
  <c r="BB355" i="25"/>
  <c r="BA355" i="25"/>
  <c r="AZ355" i="25"/>
  <c r="AY355" i="25"/>
  <c r="AX355" i="25"/>
  <c r="AW355" i="25"/>
  <c r="AV355" i="25"/>
  <c r="BB354" i="25"/>
  <c r="BA354" i="25"/>
  <c r="AZ354" i="25"/>
  <c r="AY354" i="25"/>
  <c r="AX354" i="25"/>
  <c r="AW354" i="25"/>
  <c r="AV354" i="25"/>
  <c r="BB353" i="25"/>
  <c r="BA353" i="25"/>
  <c r="AZ353" i="25"/>
  <c r="AY353" i="25"/>
  <c r="AX353" i="25"/>
  <c r="AW353" i="25"/>
  <c r="AV353" i="25"/>
  <c r="BB352" i="25"/>
  <c r="BA352" i="25"/>
  <c r="AZ352" i="25"/>
  <c r="AY352" i="25"/>
  <c r="AX352" i="25"/>
  <c r="AW352" i="25"/>
  <c r="AV352" i="25"/>
  <c r="BB351" i="25"/>
  <c r="BA351" i="25"/>
  <c r="AZ351" i="25"/>
  <c r="AY351" i="25"/>
  <c r="AX351" i="25"/>
  <c r="AW351" i="25"/>
  <c r="AV351" i="25"/>
  <c r="BC350" i="25"/>
  <c r="BB350" i="25"/>
  <c r="BA350" i="25"/>
  <c r="AZ350" i="25"/>
  <c r="AY350" i="25"/>
  <c r="AX350" i="25"/>
  <c r="AW350" i="25"/>
  <c r="AV350" i="25"/>
  <c r="BB349" i="25"/>
  <c r="BA349" i="25"/>
  <c r="AZ349" i="25"/>
  <c r="AY349" i="25"/>
  <c r="AX349" i="25"/>
  <c r="AW349" i="25"/>
  <c r="AV349" i="25"/>
  <c r="BB348" i="25"/>
  <c r="BA348" i="25"/>
  <c r="AZ348" i="25"/>
  <c r="AY348" i="25"/>
  <c r="AX348" i="25"/>
  <c r="AW348" i="25"/>
  <c r="AV348" i="25"/>
  <c r="BC347" i="25"/>
  <c r="BB347" i="25"/>
  <c r="BA347" i="25"/>
  <c r="AZ347" i="25"/>
  <c r="AY347" i="25"/>
  <c r="AX347" i="25"/>
  <c r="AW347" i="25"/>
  <c r="AV347" i="25"/>
  <c r="BB339" i="25"/>
  <c r="BA339" i="25"/>
  <c r="AZ339" i="25"/>
  <c r="AY339" i="25"/>
  <c r="AX339" i="25"/>
  <c r="AW339" i="25"/>
  <c r="AV339" i="25"/>
  <c r="BB338" i="25"/>
  <c r="BA338" i="25"/>
  <c r="AZ338" i="25"/>
  <c r="AY338" i="25"/>
  <c r="AX338" i="25"/>
  <c r="AW338" i="25"/>
  <c r="AV338" i="25"/>
  <c r="BC337" i="25"/>
  <c r="BB337" i="25"/>
  <c r="BA337" i="25"/>
  <c r="AZ337" i="25"/>
  <c r="AY337" i="25"/>
  <c r="AX337" i="25"/>
  <c r="AW337" i="25"/>
  <c r="AV337" i="25"/>
  <c r="BB336" i="25"/>
  <c r="BA336" i="25"/>
  <c r="AZ336" i="25"/>
  <c r="AY336" i="25"/>
  <c r="AX336" i="25"/>
  <c r="AW336" i="25"/>
  <c r="AV336" i="25"/>
  <c r="BB335" i="25"/>
  <c r="BA335" i="25"/>
  <c r="AZ335" i="25"/>
  <c r="AY335" i="25"/>
  <c r="AX335" i="25"/>
  <c r="AW335" i="25"/>
  <c r="AV335" i="25"/>
  <c r="BB334" i="25"/>
  <c r="BA334" i="25"/>
  <c r="AZ334" i="25"/>
  <c r="AY334" i="25"/>
  <c r="AX334" i="25"/>
  <c r="AW334" i="25"/>
  <c r="AV334" i="25"/>
  <c r="BB333" i="25"/>
  <c r="BA333" i="25"/>
  <c r="AZ333" i="25"/>
  <c r="AY333" i="25"/>
  <c r="AX333" i="25"/>
  <c r="AW333" i="25"/>
  <c r="AV333" i="25"/>
  <c r="BB332" i="25"/>
  <c r="BA332" i="25"/>
  <c r="AZ332" i="25"/>
  <c r="AY332" i="25"/>
  <c r="AX332" i="25"/>
  <c r="AW332" i="25"/>
  <c r="AV332" i="25"/>
  <c r="BB331" i="25"/>
  <c r="BA331" i="25"/>
  <c r="AZ331" i="25"/>
  <c r="AY331" i="25"/>
  <c r="AX331" i="25"/>
  <c r="AW331" i="25"/>
  <c r="AV331" i="25"/>
  <c r="BB330" i="25"/>
  <c r="BA330" i="25"/>
  <c r="AZ330" i="25"/>
  <c r="AY330" i="25"/>
  <c r="AX330" i="25"/>
  <c r="AW330" i="25"/>
  <c r="AV330" i="25"/>
  <c r="BB329" i="25"/>
  <c r="BA329" i="25"/>
  <c r="AZ329" i="25"/>
  <c r="AY329" i="25"/>
  <c r="AX329" i="25"/>
  <c r="AW329" i="25"/>
  <c r="AV329" i="25"/>
  <c r="BB328" i="25"/>
  <c r="BA328" i="25"/>
  <c r="AZ328" i="25"/>
  <c r="AY328" i="25"/>
  <c r="AX328" i="25"/>
  <c r="AW328" i="25"/>
  <c r="AV328" i="25"/>
  <c r="BB327" i="25"/>
  <c r="BA327" i="25"/>
  <c r="AZ327" i="25"/>
  <c r="AY327" i="25"/>
  <c r="AX327" i="25"/>
  <c r="AW327" i="25"/>
  <c r="AV327" i="25"/>
  <c r="BB326" i="25"/>
  <c r="BA326" i="25"/>
  <c r="AZ326" i="25"/>
  <c r="AY326" i="25"/>
  <c r="AX326" i="25"/>
  <c r="AW326" i="25"/>
  <c r="AV326" i="25"/>
  <c r="BB325" i="25"/>
  <c r="BA325" i="25"/>
  <c r="AZ325" i="25"/>
  <c r="AY325" i="25"/>
  <c r="AX325" i="25"/>
  <c r="AW325" i="25"/>
  <c r="AV325" i="25"/>
  <c r="BB324" i="25"/>
  <c r="BA324" i="25"/>
  <c r="AZ324" i="25"/>
  <c r="AY324" i="25"/>
  <c r="AX324" i="25"/>
  <c r="AW324" i="25"/>
  <c r="AV324" i="25"/>
  <c r="BB323" i="25"/>
  <c r="BA323" i="25"/>
  <c r="AZ323" i="25"/>
  <c r="AY323" i="25"/>
  <c r="AX323" i="25"/>
  <c r="AW323" i="25"/>
  <c r="AV323" i="25"/>
  <c r="BB322" i="25"/>
  <c r="BA322" i="25"/>
  <c r="AZ322" i="25"/>
  <c r="AY322" i="25"/>
  <c r="AX322" i="25"/>
  <c r="AW322" i="25"/>
  <c r="AV322" i="25"/>
  <c r="BB321" i="25"/>
  <c r="BA321" i="25"/>
  <c r="AZ321" i="25"/>
  <c r="AY321" i="25"/>
  <c r="AX321" i="25"/>
  <c r="AW321" i="25"/>
  <c r="AV321" i="25"/>
  <c r="BB320" i="25"/>
  <c r="BA320" i="25"/>
  <c r="AZ320" i="25"/>
  <c r="AY320" i="25"/>
  <c r="AX320" i="25"/>
  <c r="AW320" i="25"/>
  <c r="AV320" i="25"/>
  <c r="BB319" i="25"/>
  <c r="BA319" i="25"/>
  <c r="AZ319" i="25"/>
  <c r="AY319" i="25"/>
  <c r="AX319" i="25"/>
  <c r="AW319" i="25"/>
  <c r="AV319" i="25"/>
  <c r="BB318" i="25"/>
  <c r="BA318" i="25"/>
  <c r="AZ318" i="25"/>
  <c r="AY318" i="25"/>
  <c r="AX318" i="25"/>
  <c r="AW318" i="25"/>
  <c r="AV318" i="25"/>
  <c r="BB317" i="25"/>
  <c r="BA317" i="25"/>
  <c r="AZ317" i="25"/>
  <c r="AY317" i="25"/>
  <c r="AX317" i="25"/>
  <c r="AW317" i="25"/>
  <c r="AV317" i="25"/>
  <c r="BB316" i="25"/>
  <c r="BA316" i="25"/>
  <c r="AZ316" i="25"/>
  <c r="AY316" i="25"/>
  <c r="AX316" i="25"/>
  <c r="AW316" i="25"/>
  <c r="AV316" i="25"/>
  <c r="BB315" i="25"/>
  <c r="BA315" i="25"/>
  <c r="AZ315" i="25"/>
  <c r="AY315" i="25"/>
  <c r="AX315" i="25"/>
  <c r="AW315" i="25"/>
  <c r="AV315" i="25"/>
  <c r="BB314" i="25"/>
  <c r="BA314" i="25"/>
  <c r="AZ314" i="25"/>
  <c r="AY314" i="25"/>
  <c r="AX314" i="25"/>
  <c r="AW314" i="25"/>
  <c r="AV314" i="25"/>
  <c r="BB313" i="25"/>
  <c r="BA313" i="25"/>
  <c r="AZ313" i="25"/>
  <c r="AY313" i="25"/>
  <c r="AX313" i="25"/>
  <c r="AW313" i="25"/>
  <c r="AV313" i="25"/>
  <c r="BB312" i="25"/>
  <c r="BA312" i="25"/>
  <c r="AZ312" i="25"/>
  <c r="AY312" i="25"/>
  <c r="AX312" i="25"/>
  <c r="AW312" i="25"/>
  <c r="AV312" i="25"/>
  <c r="BB311" i="25"/>
  <c r="BA311" i="25"/>
  <c r="AZ311" i="25"/>
  <c r="AY311" i="25"/>
  <c r="AX311" i="25"/>
  <c r="AW311" i="25"/>
  <c r="AV311" i="25"/>
  <c r="BB310" i="25"/>
  <c r="BA310" i="25"/>
  <c r="AZ310" i="25"/>
  <c r="AY310" i="25"/>
  <c r="AX310" i="25"/>
  <c r="AW310" i="25"/>
  <c r="AV310" i="25"/>
  <c r="BC309" i="25"/>
  <c r="BB309" i="25"/>
  <c r="BA309" i="25"/>
  <c r="AZ309" i="25"/>
  <c r="AY309" i="25"/>
  <c r="AX309" i="25"/>
  <c r="AW309" i="25"/>
  <c r="AV309" i="25"/>
  <c r="BB308" i="25"/>
  <c r="BA308" i="25"/>
  <c r="AZ308" i="25"/>
  <c r="AY308" i="25"/>
  <c r="AX308" i="25"/>
  <c r="AW308" i="25"/>
  <c r="AV308" i="25"/>
  <c r="BB307" i="25"/>
  <c r="BA307" i="25"/>
  <c r="AZ307" i="25"/>
  <c r="AY307" i="25"/>
  <c r="AX307" i="25"/>
  <c r="AW307" i="25"/>
  <c r="AV307" i="25"/>
  <c r="BC306" i="25"/>
  <c r="BB306" i="25"/>
  <c r="BA306" i="25"/>
  <c r="AZ306" i="25"/>
  <c r="AY306" i="25"/>
  <c r="AX306" i="25"/>
  <c r="AW306" i="25"/>
  <c r="AV306" i="25"/>
  <c r="BB297" i="25"/>
  <c r="BA297" i="25"/>
  <c r="AZ297" i="25"/>
  <c r="AY297" i="25"/>
  <c r="AX297" i="25"/>
  <c r="AW297" i="25"/>
  <c r="AV297" i="25"/>
  <c r="BB296" i="25"/>
  <c r="BA296" i="25"/>
  <c r="AZ296" i="25"/>
  <c r="AY296" i="25"/>
  <c r="AX296" i="25"/>
  <c r="AW296" i="25"/>
  <c r="AV296" i="25"/>
  <c r="BC295" i="25"/>
  <c r="BB295" i="25"/>
  <c r="BA295" i="25"/>
  <c r="AZ295" i="25"/>
  <c r="AY295" i="25"/>
  <c r="AX295" i="25"/>
  <c r="AW295" i="25"/>
  <c r="AV295" i="25"/>
  <c r="BB294" i="25"/>
  <c r="BA294" i="25"/>
  <c r="AZ294" i="25"/>
  <c r="AY294" i="25"/>
  <c r="AX294" i="25"/>
  <c r="AW294" i="25"/>
  <c r="AV294" i="25"/>
  <c r="BB293" i="25"/>
  <c r="BA293" i="25"/>
  <c r="AZ293" i="25"/>
  <c r="AY293" i="25"/>
  <c r="AX293" i="25"/>
  <c r="AW293" i="25"/>
  <c r="AV293" i="25"/>
  <c r="BB292" i="25"/>
  <c r="BA292" i="25"/>
  <c r="AZ292" i="25"/>
  <c r="AY292" i="25"/>
  <c r="AX292" i="25"/>
  <c r="AW292" i="25"/>
  <c r="AV292" i="25"/>
  <c r="BB291" i="25"/>
  <c r="BA291" i="25"/>
  <c r="AZ291" i="25"/>
  <c r="AY291" i="25"/>
  <c r="AX291" i="25"/>
  <c r="AW291" i="25"/>
  <c r="AV291" i="25"/>
  <c r="BB290" i="25"/>
  <c r="BA290" i="25"/>
  <c r="AZ290" i="25"/>
  <c r="AY290" i="25"/>
  <c r="AX290" i="25"/>
  <c r="AW290" i="25"/>
  <c r="AV290" i="25"/>
  <c r="BB289" i="25"/>
  <c r="BA289" i="25"/>
  <c r="AZ289" i="25"/>
  <c r="AY289" i="25"/>
  <c r="AX289" i="25"/>
  <c r="AW289" i="25"/>
  <c r="AV289" i="25"/>
  <c r="BB288" i="25"/>
  <c r="BA288" i="25"/>
  <c r="AZ288" i="25"/>
  <c r="AY288" i="25"/>
  <c r="AX288" i="25"/>
  <c r="AW288" i="25"/>
  <c r="AV288" i="25"/>
  <c r="BB287" i="25"/>
  <c r="BA287" i="25"/>
  <c r="AZ287" i="25"/>
  <c r="AY287" i="25"/>
  <c r="AX287" i="25"/>
  <c r="AW287" i="25"/>
  <c r="AV287" i="25"/>
  <c r="BB286" i="25"/>
  <c r="BA286" i="25"/>
  <c r="AZ286" i="25"/>
  <c r="AY286" i="25"/>
  <c r="AX286" i="25"/>
  <c r="AW286" i="25"/>
  <c r="AV286" i="25"/>
  <c r="BB285" i="25"/>
  <c r="BA285" i="25"/>
  <c r="AZ285" i="25"/>
  <c r="AY285" i="25"/>
  <c r="AX285" i="25"/>
  <c r="AW285" i="25"/>
  <c r="AV285" i="25"/>
  <c r="BB284" i="25"/>
  <c r="BA284" i="25"/>
  <c r="AZ284" i="25"/>
  <c r="AY284" i="25"/>
  <c r="AX284" i="25"/>
  <c r="AW284" i="25"/>
  <c r="AV284" i="25"/>
  <c r="BB283" i="25"/>
  <c r="BA283" i="25"/>
  <c r="AZ283" i="25"/>
  <c r="AY283" i="25"/>
  <c r="AX283" i="25"/>
  <c r="AW283" i="25"/>
  <c r="AV283" i="25"/>
  <c r="BB282" i="25"/>
  <c r="BA282" i="25"/>
  <c r="AZ282" i="25"/>
  <c r="AY282" i="25"/>
  <c r="AX282" i="25"/>
  <c r="AW282" i="25"/>
  <c r="AV282" i="25"/>
  <c r="BB281" i="25"/>
  <c r="BA281" i="25"/>
  <c r="AZ281" i="25"/>
  <c r="AY281" i="25"/>
  <c r="AX281" i="25"/>
  <c r="AW281" i="25"/>
  <c r="AV281" i="25"/>
  <c r="BB280" i="25"/>
  <c r="BA280" i="25"/>
  <c r="AZ280" i="25"/>
  <c r="AY280" i="25"/>
  <c r="AX280" i="25"/>
  <c r="AW280" i="25"/>
  <c r="AV280" i="25"/>
  <c r="BB279" i="25"/>
  <c r="BA279" i="25"/>
  <c r="AZ279" i="25"/>
  <c r="AY279" i="25"/>
  <c r="AX279" i="25"/>
  <c r="AW279" i="25"/>
  <c r="AV279" i="25"/>
  <c r="BB278" i="25"/>
  <c r="BA278" i="25"/>
  <c r="AZ278" i="25"/>
  <c r="AY278" i="25"/>
  <c r="AX278" i="25"/>
  <c r="AW278" i="25"/>
  <c r="AV278" i="25"/>
  <c r="BB277" i="25"/>
  <c r="BA277" i="25"/>
  <c r="AZ277" i="25"/>
  <c r="AY277" i="25"/>
  <c r="AX277" i="25"/>
  <c r="AW277" i="25"/>
  <c r="AV277" i="25"/>
  <c r="BB276" i="25"/>
  <c r="BA276" i="25"/>
  <c r="AZ276" i="25"/>
  <c r="AY276" i="25"/>
  <c r="AX276" i="25"/>
  <c r="AW276" i="25"/>
  <c r="AV276" i="25"/>
  <c r="BB275" i="25"/>
  <c r="BA275" i="25"/>
  <c r="AZ275" i="25"/>
  <c r="AY275" i="25"/>
  <c r="AX275" i="25"/>
  <c r="AW275" i="25"/>
  <c r="AV275" i="25"/>
  <c r="BB274" i="25"/>
  <c r="BA274" i="25"/>
  <c r="AZ274" i="25"/>
  <c r="AY274" i="25"/>
  <c r="AX274" i="25"/>
  <c r="AW274" i="25"/>
  <c r="AV274" i="25"/>
  <c r="BB273" i="25"/>
  <c r="BA273" i="25"/>
  <c r="AZ273" i="25"/>
  <c r="AY273" i="25"/>
  <c r="AX273" i="25"/>
  <c r="AW273" i="25"/>
  <c r="AV273" i="25"/>
  <c r="BB272" i="25"/>
  <c r="BA272" i="25"/>
  <c r="AZ272" i="25"/>
  <c r="AY272" i="25"/>
  <c r="AX272" i="25"/>
  <c r="AW272" i="25"/>
  <c r="AV272" i="25"/>
  <c r="BB271" i="25"/>
  <c r="BA271" i="25"/>
  <c r="AZ271" i="25"/>
  <c r="AY271" i="25"/>
  <c r="AX271" i="25"/>
  <c r="AW271" i="25"/>
  <c r="AV271" i="25"/>
  <c r="BB270" i="25"/>
  <c r="BA270" i="25"/>
  <c r="AZ270" i="25"/>
  <c r="AY270" i="25"/>
  <c r="AX270" i="25"/>
  <c r="AW270" i="25"/>
  <c r="AV270" i="25"/>
  <c r="BB269" i="25"/>
  <c r="BA269" i="25"/>
  <c r="AZ269" i="25"/>
  <c r="AY269" i="25"/>
  <c r="AX269" i="25"/>
  <c r="AW269" i="25"/>
  <c r="AV269" i="25"/>
  <c r="BB268" i="25"/>
  <c r="BA268" i="25"/>
  <c r="AZ268" i="25"/>
  <c r="AY268" i="25"/>
  <c r="AX268" i="25"/>
  <c r="AW268" i="25"/>
  <c r="AV268" i="25"/>
  <c r="BC267" i="25"/>
  <c r="BB267" i="25"/>
  <c r="BA267" i="25"/>
  <c r="AZ267" i="25"/>
  <c r="AY267" i="25"/>
  <c r="AX267" i="25"/>
  <c r="AW267" i="25"/>
  <c r="AV267" i="25"/>
  <c r="BB266" i="25"/>
  <c r="BA266" i="25"/>
  <c r="AZ266" i="25"/>
  <c r="AY266" i="25"/>
  <c r="AX266" i="25"/>
  <c r="AW266" i="25"/>
  <c r="AV266" i="25"/>
  <c r="BB265" i="25"/>
  <c r="BA265" i="25"/>
  <c r="AZ265" i="25"/>
  <c r="AY265" i="25"/>
  <c r="AX265" i="25"/>
  <c r="AW265" i="25"/>
  <c r="AV265" i="25"/>
  <c r="BC264" i="25"/>
  <c r="BB264" i="25"/>
  <c r="BA264" i="25"/>
  <c r="AZ264" i="25"/>
  <c r="AY264" i="25"/>
  <c r="AX264" i="25"/>
  <c r="AW264" i="25"/>
  <c r="AV264" i="25"/>
  <c r="BB256" i="25"/>
  <c r="BA256" i="25"/>
  <c r="AZ256" i="25"/>
  <c r="AY256" i="25"/>
  <c r="AX256" i="25"/>
  <c r="AW256" i="25"/>
  <c r="AV256" i="25"/>
  <c r="BB255" i="25"/>
  <c r="BA255" i="25"/>
  <c r="AZ255" i="25"/>
  <c r="AY255" i="25"/>
  <c r="AX255" i="25"/>
  <c r="AW255" i="25"/>
  <c r="AV255" i="25"/>
  <c r="BB254" i="25"/>
  <c r="BA254" i="25"/>
  <c r="AZ254" i="25"/>
  <c r="AY254" i="25"/>
  <c r="AX254" i="25"/>
  <c r="AW254" i="25"/>
  <c r="AV254" i="25"/>
  <c r="BB253" i="25"/>
  <c r="BA253" i="25"/>
  <c r="AZ253" i="25"/>
  <c r="AY253" i="25"/>
  <c r="AX253" i="25"/>
  <c r="AW253" i="25"/>
  <c r="AV253" i="25"/>
  <c r="BB252" i="25"/>
  <c r="BA252" i="25"/>
  <c r="AZ252" i="25"/>
  <c r="AY252" i="25"/>
  <c r="AX252" i="25"/>
  <c r="AW252" i="25"/>
  <c r="AV252" i="25"/>
  <c r="BB251" i="25"/>
  <c r="BA251" i="25"/>
  <c r="AZ251" i="25"/>
  <c r="AY251" i="25"/>
  <c r="AX251" i="25"/>
  <c r="AW251" i="25"/>
  <c r="AV251" i="25"/>
  <c r="BB250" i="25"/>
  <c r="BA250" i="25"/>
  <c r="AZ250" i="25"/>
  <c r="AY250" i="25"/>
  <c r="AX250" i="25"/>
  <c r="AW250" i="25"/>
  <c r="AV250" i="25"/>
  <c r="BB249" i="25"/>
  <c r="BA249" i="25"/>
  <c r="AZ249" i="25"/>
  <c r="AY249" i="25"/>
  <c r="AX249" i="25"/>
  <c r="AW249" i="25"/>
  <c r="AV249" i="25"/>
  <c r="BB248" i="25"/>
  <c r="BA248" i="25"/>
  <c r="AZ248" i="25"/>
  <c r="AY248" i="25"/>
  <c r="AX248" i="25"/>
  <c r="AW248" i="25"/>
  <c r="AV248" i="25"/>
  <c r="BB247" i="25"/>
  <c r="BA247" i="25"/>
  <c r="AZ247" i="25"/>
  <c r="AY247" i="25"/>
  <c r="AX247" i="25"/>
  <c r="AW247" i="25"/>
  <c r="AV247" i="25"/>
  <c r="BB246" i="25"/>
  <c r="BA246" i="25"/>
  <c r="AZ246" i="25"/>
  <c r="AY246" i="25"/>
  <c r="AX246" i="25"/>
  <c r="AW246" i="25"/>
  <c r="AV246" i="25"/>
  <c r="BB245" i="25"/>
  <c r="BA245" i="25"/>
  <c r="AZ245" i="25"/>
  <c r="AY245" i="25"/>
  <c r="AX245" i="25"/>
  <c r="AW245" i="25"/>
  <c r="AV245" i="25"/>
  <c r="BB244" i="25"/>
  <c r="BA244" i="25"/>
  <c r="AZ244" i="25"/>
  <c r="AY244" i="25"/>
  <c r="AX244" i="25"/>
  <c r="AW244" i="25"/>
  <c r="AV244" i="25"/>
  <c r="BB243" i="25"/>
  <c r="BA243" i="25"/>
  <c r="AZ243" i="25"/>
  <c r="AY243" i="25"/>
  <c r="AX243" i="25"/>
  <c r="AW243" i="25"/>
  <c r="AV243" i="25"/>
  <c r="BB242" i="25"/>
  <c r="BA242" i="25"/>
  <c r="AZ242" i="25"/>
  <c r="AY242" i="25"/>
  <c r="AX242" i="25"/>
  <c r="AW242" i="25"/>
  <c r="AV242" i="25"/>
  <c r="BB241" i="25"/>
  <c r="BA241" i="25"/>
  <c r="AZ241" i="25"/>
  <c r="AY241" i="25"/>
  <c r="AX241" i="25"/>
  <c r="AW241" i="25"/>
  <c r="AV241" i="25"/>
  <c r="BB240" i="25"/>
  <c r="BA240" i="25"/>
  <c r="AZ240" i="25"/>
  <c r="AY240" i="25"/>
  <c r="AX240" i="25"/>
  <c r="AW240" i="25"/>
  <c r="AV240" i="25"/>
  <c r="BB239" i="25"/>
  <c r="BA239" i="25"/>
  <c r="AZ239" i="25"/>
  <c r="AY239" i="25"/>
  <c r="AX239" i="25"/>
  <c r="AW239" i="25"/>
  <c r="AV239" i="25"/>
  <c r="BB238" i="25"/>
  <c r="BA238" i="25"/>
  <c r="AZ238" i="25"/>
  <c r="AY238" i="25"/>
  <c r="AX238" i="25"/>
  <c r="AW238" i="25"/>
  <c r="AV238" i="25"/>
  <c r="BB237" i="25"/>
  <c r="BA237" i="25"/>
  <c r="AZ237" i="25"/>
  <c r="AY237" i="25"/>
  <c r="AX237" i="25"/>
  <c r="AW237" i="25"/>
  <c r="AV237" i="25"/>
  <c r="BB236" i="25"/>
  <c r="BA236" i="25"/>
  <c r="AZ236" i="25"/>
  <c r="AY236" i="25"/>
  <c r="AX236" i="25"/>
  <c r="AW236" i="25"/>
  <c r="AV236" i="25"/>
  <c r="BB235" i="25"/>
  <c r="BA235" i="25"/>
  <c r="AZ235" i="25"/>
  <c r="AY235" i="25"/>
  <c r="AX235" i="25"/>
  <c r="AW235" i="25"/>
  <c r="AV235" i="25"/>
  <c r="BB234" i="25"/>
  <c r="BA234" i="25"/>
  <c r="AZ234" i="25"/>
  <c r="AY234" i="25"/>
  <c r="AX234" i="25"/>
  <c r="AW234" i="25"/>
  <c r="AV234" i="25"/>
  <c r="BB233" i="25"/>
  <c r="BA233" i="25"/>
  <c r="AZ233" i="25"/>
  <c r="AY233" i="25"/>
  <c r="AX233" i="25"/>
  <c r="AW233" i="25"/>
  <c r="AV233" i="25"/>
  <c r="BB232" i="25"/>
  <c r="BA232" i="25"/>
  <c r="AZ232" i="25"/>
  <c r="AY232" i="25"/>
  <c r="AX232" i="25"/>
  <c r="AW232" i="25"/>
  <c r="AV232" i="25"/>
  <c r="BB231" i="25"/>
  <c r="BA231" i="25"/>
  <c r="AZ231" i="25"/>
  <c r="AY231" i="25"/>
  <c r="AX231" i="25"/>
  <c r="AW231" i="25"/>
  <c r="AV231" i="25"/>
  <c r="BB230" i="25"/>
  <c r="BA230" i="25"/>
  <c r="AZ230" i="25"/>
  <c r="AY230" i="25"/>
  <c r="AX230" i="25"/>
  <c r="AW230" i="25"/>
  <c r="AV230" i="25"/>
  <c r="BB229" i="25"/>
  <c r="BA229" i="25"/>
  <c r="AZ229" i="25"/>
  <c r="AY229" i="25"/>
  <c r="AX229" i="25"/>
  <c r="AW229" i="25"/>
  <c r="AV229" i="25"/>
  <c r="BB228" i="25"/>
  <c r="BA228" i="25"/>
  <c r="AZ228" i="25"/>
  <c r="AY228" i="25"/>
  <c r="AX228" i="25"/>
  <c r="AW228" i="25"/>
  <c r="AV228" i="25"/>
  <c r="BB227" i="25"/>
  <c r="BA227" i="25"/>
  <c r="AZ227" i="25"/>
  <c r="AY227" i="25"/>
  <c r="AX227" i="25"/>
  <c r="AW227" i="25"/>
  <c r="AV227" i="25"/>
  <c r="BC226" i="25"/>
  <c r="BB226" i="25"/>
  <c r="BA226" i="25"/>
  <c r="AZ226" i="25"/>
  <c r="AY226" i="25"/>
  <c r="AX226" i="25"/>
  <c r="AW226" i="25"/>
  <c r="AV226" i="25"/>
  <c r="BB225" i="25"/>
  <c r="BA225" i="25"/>
  <c r="AZ225" i="25"/>
  <c r="AY225" i="25"/>
  <c r="AX225" i="25"/>
  <c r="AW225" i="25"/>
  <c r="AV225" i="25"/>
  <c r="BB224" i="25"/>
  <c r="BA224" i="25"/>
  <c r="AZ224" i="25"/>
  <c r="AY224" i="25"/>
  <c r="AX224" i="25"/>
  <c r="AW224" i="25"/>
  <c r="AV224" i="25"/>
  <c r="BC223" i="25"/>
  <c r="BB223" i="25"/>
  <c r="BA223" i="25"/>
  <c r="AZ223" i="25"/>
  <c r="AY223" i="25"/>
  <c r="AX223" i="25"/>
  <c r="AW223" i="25"/>
  <c r="AV223" i="25"/>
  <c r="BB215" i="25"/>
  <c r="BA215" i="25"/>
  <c r="AZ215" i="25"/>
  <c r="AY215" i="25"/>
  <c r="AX215" i="25"/>
  <c r="AW215" i="25"/>
  <c r="AV215" i="25"/>
  <c r="BB214" i="25"/>
  <c r="BA214" i="25"/>
  <c r="AZ214" i="25"/>
  <c r="AY214" i="25"/>
  <c r="AX214" i="25"/>
  <c r="AW214" i="25"/>
  <c r="AV214" i="25"/>
  <c r="BC213" i="25"/>
  <c r="BB213" i="25"/>
  <c r="BA213" i="25"/>
  <c r="AZ213" i="25"/>
  <c r="AY213" i="25"/>
  <c r="AX213" i="25"/>
  <c r="AW213" i="25"/>
  <c r="AV213" i="25"/>
  <c r="BB212" i="25"/>
  <c r="BA212" i="25"/>
  <c r="AZ212" i="25"/>
  <c r="AY212" i="25"/>
  <c r="AX212" i="25"/>
  <c r="AW212" i="25"/>
  <c r="AV212" i="25"/>
  <c r="BB211" i="25"/>
  <c r="BA211" i="25"/>
  <c r="AZ211" i="25"/>
  <c r="AY211" i="25"/>
  <c r="AX211" i="25"/>
  <c r="AW211" i="25"/>
  <c r="AV211" i="25"/>
  <c r="BB210" i="25"/>
  <c r="BA210" i="25"/>
  <c r="AZ210" i="25"/>
  <c r="AY210" i="25"/>
  <c r="AX210" i="25"/>
  <c r="AW210" i="25"/>
  <c r="AV210" i="25"/>
  <c r="BB209" i="25"/>
  <c r="BA209" i="25"/>
  <c r="AZ209" i="25"/>
  <c r="AY209" i="25"/>
  <c r="AX209" i="25"/>
  <c r="AW209" i="25"/>
  <c r="AV209" i="25"/>
  <c r="BB208" i="25"/>
  <c r="BA208" i="25"/>
  <c r="AZ208" i="25"/>
  <c r="AY208" i="25"/>
  <c r="AX208" i="25"/>
  <c r="AW208" i="25"/>
  <c r="AV208" i="25"/>
  <c r="BB207" i="25"/>
  <c r="BA207" i="25"/>
  <c r="AZ207" i="25"/>
  <c r="AY207" i="25"/>
  <c r="AX207" i="25"/>
  <c r="AW207" i="25"/>
  <c r="AV207" i="25"/>
  <c r="BB206" i="25"/>
  <c r="BA206" i="25"/>
  <c r="AZ206" i="25"/>
  <c r="AY206" i="25"/>
  <c r="AX206" i="25"/>
  <c r="AW206" i="25"/>
  <c r="AV206" i="25"/>
  <c r="BB205" i="25"/>
  <c r="BA205" i="25"/>
  <c r="AZ205" i="25"/>
  <c r="AY205" i="25"/>
  <c r="AX205" i="25"/>
  <c r="AW205" i="25"/>
  <c r="AV205" i="25"/>
  <c r="BB204" i="25"/>
  <c r="BA204" i="25"/>
  <c r="AZ204" i="25"/>
  <c r="AY204" i="25"/>
  <c r="AX204" i="25"/>
  <c r="AW204" i="25"/>
  <c r="AV204" i="25"/>
  <c r="BB203" i="25"/>
  <c r="BA203" i="25"/>
  <c r="AZ203" i="25"/>
  <c r="AY203" i="25"/>
  <c r="AX203" i="25"/>
  <c r="AW203" i="25"/>
  <c r="AV203" i="25"/>
  <c r="BB202" i="25"/>
  <c r="BA202" i="25"/>
  <c r="AZ202" i="25"/>
  <c r="AY202" i="25"/>
  <c r="AX202" i="25"/>
  <c r="AW202" i="25"/>
  <c r="AV202" i="25"/>
  <c r="BB201" i="25"/>
  <c r="BA201" i="25"/>
  <c r="AZ201" i="25"/>
  <c r="AY201" i="25"/>
  <c r="AX201" i="25"/>
  <c r="AW201" i="25"/>
  <c r="AV201" i="25"/>
  <c r="BB200" i="25"/>
  <c r="BA200" i="25"/>
  <c r="AZ200" i="25"/>
  <c r="AY200" i="25"/>
  <c r="AX200" i="25"/>
  <c r="AW200" i="25"/>
  <c r="AV200" i="25"/>
  <c r="BB199" i="25"/>
  <c r="BA199" i="25"/>
  <c r="AZ199" i="25"/>
  <c r="AY199" i="25"/>
  <c r="AX199" i="25"/>
  <c r="AW199" i="25"/>
  <c r="AV199" i="25"/>
  <c r="BB198" i="25"/>
  <c r="BA198" i="25"/>
  <c r="AZ198" i="25"/>
  <c r="AY198" i="25"/>
  <c r="AX198" i="25"/>
  <c r="AW198" i="25"/>
  <c r="AV198" i="25"/>
  <c r="BB197" i="25"/>
  <c r="BA197" i="25"/>
  <c r="AZ197" i="25"/>
  <c r="AY197" i="25"/>
  <c r="AX197" i="25"/>
  <c r="AW197" i="25"/>
  <c r="AV197" i="25"/>
  <c r="BB196" i="25"/>
  <c r="BA196" i="25"/>
  <c r="AZ196" i="25"/>
  <c r="AY196" i="25"/>
  <c r="AX196" i="25"/>
  <c r="AW196" i="25"/>
  <c r="AV196" i="25"/>
  <c r="BB195" i="25"/>
  <c r="BA195" i="25"/>
  <c r="AZ195" i="25"/>
  <c r="AY195" i="25"/>
  <c r="AX195" i="25"/>
  <c r="AW195" i="25"/>
  <c r="AV195" i="25"/>
  <c r="BB194" i="25"/>
  <c r="BA194" i="25"/>
  <c r="AZ194" i="25"/>
  <c r="AY194" i="25"/>
  <c r="AX194" i="25"/>
  <c r="AW194" i="25"/>
  <c r="AV194" i="25"/>
  <c r="BB193" i="25"/>
  <c r="BA193" i="25"/>
  <c r="AZ193" i="25"/>
  <c r="AY193" i="25"/>
  <c r="AX193" i="25"/>
  <c r="AW193" i="25"/>
  <c r="AV193" i="25"/>
  <c r="BB192" i="25"/>
  <c r="BA192" i="25"/>
  <c r="AZ192" i="25"/>
  <c r="AY192" i="25"/>
  <c r="AX192" i="25"/>
  <c r="AW192" i="25"/>
  <c r="AV192" i="25"/>
  <c r="BB191" i="25"/>
  <c r="BA191" i="25"/>
  <c r="AZ191" i="25"/>
  <c r="AY191" i="25"/>
  <c r="AX191" i="25"/>
  <c r="AW191" i="25"/>
  <c r="AV191" i="25"/>
  <c r="BB190" i="25"/>
  <c r="BA190" i="25"/>
  <c r="AZ190" i="25"/>
  <c r="AY190" i="25"/>
  <c r="AX190" i="25"/>
  <c r="AW190" i="25"/>
  <c r="AV190" i="25"/>
  <c r="BB189" i="25"/>
  <c r="BA189" i="25"/>
  <c r="AZ189" i="25"/>
  <c r="AY189" i="25"/>
  <c r="AX189" i="25"/>
  <c r="AW189" i="25"/>
  <c r="AV189" i="25"/>
  <c r="BB188" i="25"/>
  <c r="BA188" i="25"/>
  <c r="AZ188" i="25"/>
  <c r="AY188" i="25"/>
  <c r="AX188" i="25"/>
  <c r="AW188" i="25"/>
  <c r="AV188" i="25"/>
  <c r="BB187" i="25"/>
  <c r="BA187" i="25"/>
  <c r="AZ187" i="25"/>
  <c r="AY187" i="25"/>
  <c r="AX187" i="25"/>
  <c r="AW187" i="25"/>
  <c r="AV187" i="25"/>
  <c r="BB186" i="25"/>
  <c r="BA186" i="25"/>
  <c r="AZ186" i="25"/>
  <c r="AY186" i="25"/>
  <c r="AX186" i="25"/>
  <c r="AW186" i="25"/>
  <c r="AV186" i="25"/>
  <c r="BC185" i="25"/>
  <c r="BB185" i="25"/>
  <c r="BA185" i="25"/>
  <c r="AZ185" i="25"/>
  <c r="AY185" i="25"/>
  <c r="AX185" i="25"/>
  <c r="AW185" i="25"/>
  <c r="AV185" i="25"/>
  <c r="BB184" i="25"/>
  <c r="BA184" i="25"/>
  <c r="AZ184" i="25"/>
  <c r="AY184" i="25"/>
  <c r="AX184" i="25"/>
  <c r="AW184" i="25"/>
  <c r="AV184" i="25"/>
  <c r="BB183" i="25"/>
  <c r="BA183" i="25"/>
  <c r="AZ183" i="25"/>
  <c r="AY183" i="25"/>
  <c r="AX183" i="25"/>
  <c r="AW183" i="25"/>
  <c r="AV183" i="25"/>
  <c r="BC182" i="25"/>
  <c r="BB182" i="25"/>
  <c r="BA182" i="25"/>
  <c r="AZ182" i="25"/>
  <c r="AY182" i="25"/>
  <c r="AX182" i="25"/>
  <c r="AW182" i="25"/>
  <c r="AV182" i="25"/>
  <c r="BB173" i="25"/>
  <c r="BA173" i="25"/>
  <c r="AZ173" i="25"/>
  <c r="AY173" i="25"/>
  <c r="AX173" i="25"/>
  <c r="AW173" i="25"/>
  <c r="AV173" i="25"/>
  <c r="BB172" i="25"/>
  <c r="BA172" i="25"/>
  <c r="AZ172" i="25"/>
  <c r="AY172" i="25"/>
  <c r="AX172" i="25"/>
  <c r="AW172" i="25"/>
  <c r="AV172" i="25"/>
  <c r="BC171" i="25"/>
  <c r="BB171" i="25"/>
  <c r="BA171" i="25"/>
  <c r="AZ171" i="25"/>
  <c r="AY171" i="25"/>
  <c r="AX171" i="25"/>
  <c r="AW171" i="25"/>
  <c r="AV171" i="25"/>
  <c r="BB170" i="25"/>
  <c r="BA170" i="25"/>
  <c r="AZ170" i="25"/>
  <c r="AY170" i="25"/>
  <c r="AX170" i="25"/>
  <c r="AW170" i="25"/>
  <c r="AV170" i="25"/>
  <c r="BB169" i="25"/>
  <c r="BA169" i="25"/>
  <c r="AZ169" i="25"/>
  <c r="AY169" i="25"/>
  <c r="AX169" i="25"/>
  <c r="AW169" i="25"/>
  <c r="AV169" i="25"/>
  <c r="BB168" i="25"/>
  <c r="BA168" i="25"/>
  <c r="AZ168" i="25"/>
  <c r="AY168" i="25"/>
  <c r="AX168" i="25"/>
  <c r="AW168" i="25"/>
  <c r="AV168" i="25"/>
  <c r="BB167" i="25"/>
  <c r="BA167" i="25"/>
  <c r="AZ167" i="25"/>
  <c r="AY167" i="25"/>
  <c r="AX167" i="25"/>
  <c r="AW167" i="25"/>
  <c r="AV167" i="25"/>
  <c r="BB166" i="25"/>
  <c r="BA166" i="25"/>
  <c r="AZ166" i="25"/>
  <c r="AY166" i="25"/>
  <c r="AX166" i="25"/>
  <c r="AW166" i="25"/>
  <c r="AV166" i="25"/>
  <c r="BB165" i="25"/>
  <c r="BA165" i="25"/>
  <c r="AZ165" i="25"/>
  <c r="AY165" i="25"/>
  <c r="AX165" i="25"/>
  <c r="AW165" i="25"/>
  <c r="AV165" i="25"/>
  <c r="BB164" i="25"/>
  <c r="BA164" i="25"/>
  <c r="AZ164" i="25"/>
  <c r="AY164" i="25"/>
  <c r="AX164" i="25"/>
  <c r="AW164" i="25"/>
  <c r="AV164" i="25"/>
  <c r="BB163" i="25"/>
  <c r="BA163" i="25"/>
  <c r="AZ163" i="25"/>
  <c r="AY163" i="25"/>
  <c r="AX163" i="25"/>
  <c r="AW163" i="25"/>
  <c r="AV163" i="25"/>
  <c r="BB162" i="25"/>
  <c r="BA162" i="25"/>
  <c r="AZ162" i="25"/>
  <c r="AY162" i="25"/>
  <c r="AX162" i="25"/>
  <c r="AW162" i="25"/>
  <c r="AV162" i="25"/>
  <c r="BB161" i="25"/>
  <c r="BA161" i="25"/>
  <c r="AZ161" i="25"/>
  <c r="AY161" i="25"/>
  <c r="AX161" i="25"/>
  <c r="AW161" i="25"/>
  <c r="AV161" i="25"/>
  <c r="BB160" i="25"/>
  <c r="BA160" i="25"/>
  <c r="AZ160" i="25"/>
  <c r="AY160" i="25"/>
  <c r="AX160" i="25"/>
  <c r="AW160" i="25"/>
  <c r="AV160" i="25"/>
  <c r="BB159" i="25"/>
  <c r="BA159" i="25"/>
  <c r="AZ159" i="25"/>
  <c r="AY159" i="25"/>
  <c r="AX159" i="25"/>
  <c r="AW159" i="25"/>
  <c r="AV159" i="25"/>
  <c r="BB158" i="25"/>
  <c r="BA158" i="25"/>
  <c r="AZ158" i="25"/>
  <c r="AY158" i="25"/>
  <c r="AX158" i="25"/>
  <c r="AW158" i="25"/>
  <c r="AV158" i="25"/>
  <c r="BB157" i="25"/>
  <c r="BA157" i="25"/>
  <c r="AZ157" i="25"/>
  <c r="AY157" i="25"/>
  <c r="AX157" i="25"/>
  <c r="AW157" i="25"/>
  <c r="AV157" i="25"/>
  <c r="BB156" i="25"/>
  <c r="BA156" i="25"/>
  <c r="AZ156" i="25"/>
  <c r="AY156" i="25"/>
  <c r="AX156" i="25"/>
  <c r="AW156" i="25"/>
  <c r="AV156" i="25"/>
  <c r="BB155" i="25"/>
  <c r="BA155" i="25"/>
  <c r="AZ155" i="25"/>
  <c r="AY155" i="25"/>
  <c r="AX155" i="25"/>
  <c r="AW155" i="25"/>
  <c r="AV155" i="25"/>
  <c r="BB154" i="25"/>
  <c r="BA154" i="25"/>
  <c r="AZ154" i="25"/>
  <c r="AY154" i="25"/>
  <c r="AX154" i="25"/>
  <c r="AW154" i="25"/>
  <c r="AV154" i="25"/>
  <c r="BB153" i="25"/>
  <c r="BA153" i="25"/>
  <c r="AZ153" i="25"/>
  <c r="AY153" i="25"/>
  <c r="AX153" i="25"/>
  <c r="AW153" i="25"/>
  <c r="AV153" i="25"/>
  <c r="BB152" i="25"/>
  <c r="BA152" i="25"/>
  <c r="AZ152" i="25"/>
  <c r="AY152" i="25"/>
  <c r="AX152" i="25"/>
  <c r="AW152" i="25"/>
  <c r="AV152" i="25"/>
  <c r="BB151" i="25"/>
  <c r="BA151" i="25"/>
  <c r="AZ151" i="25"/>
  <c r="AY151" i="25"/>
  <c r="AX151" i="25"/>
  <c r="AW151" i="25"/>
  <c r="AV151" i="25"/>
  <c r="BB150" i="25"/>
  <c r="BA150" i="25"/>
  <c r="AZ150" i="25"/>
  <c r="AY150" i="25"/>
  <c r="AX150" i="25"/>
  <c r="AW150" i="25"/>
  <c r="AV150" i="25"/>
  <c r="BB149" i="25"/>
  <c r="BA149" i="25"/>
  <c r="AZ149" i="25"/>
  <c r="AY149" i="25"/>
  <c r="AX149" i="25"/>
  <c r="AW149" i="25"/>
  <c r="AV149" i="25"/>
  <c r="BB148" i="25"/>
  <c r="BA148" i="25"/>
  <c r="AZ148" i="25"/>
  <c r="AY148" i="25"/>
  <c r="AX148" i="25"/>
  <c r="AW148" i="25"/>
  <c r="AV148" i="25"/>
  <c r="BB147" i="25"/>
  <c r="BA147" i="25"/>
  <c r="AZ147" i="25"/>
  <c r="AY147" i="25"/>
  <c r="AX147" i="25"/>
  <c r="AW147" i="25"/>
  <c r="AV147" i="25"/>
  <c r="BB146" i="25"/>
  <c r="BA146" i="25"/>
  <c r="AZ146" i="25"/>
  <c r="AY146" i="25"/>
  <c r="AX146" i="25"/>
  <c r="AW146" i="25"/>
  <c r="AV146" i="25"/>
  <c r="BB145" i="25"/>
  <c r="BA145" i="25"/>
  <c r="AZ145" i="25"/>
  <c r="AY145" i="25"/>
  <c r="AX145" i="25"/>
  <c r="AW145" i="25"/>
  <c r="AV145" i="25"/>
  <c r="BB144" i="25"/>
  <c r="BA144" i="25"/>
  <c r="AZ144" i="25"/>
  <c r="AY144" i="25"/>
  <c r="AX144" i="25"/>
  <c r="AW144" i="25"/>
  <c r="AV144" i="25"/>
  <c r="BC143" i="25"/>
  <c r="BB143" i="25"/>
  <c r="BA143" i="25"/>
  <c r="AZ143" i="25"/>
  <c r="AY143" i="25"/>
  <c r="AX143" i="25"/>
  <c r="AW143" i="25"/>
  <c r="AV143" i="25"/>
  <c r="BB142" i="25"/>
  <c r="BA142" i="25"/>
  <c r="AZ142" i="25"/>
  <c r="AY142" i="25"/>
  <c r="AX142" i="25"/>
  <c r="AW142" i="25"/>
  <c r="AV142" i="25"/>
  <c r="BB141" i="25"/>
  <c r="BA141" i="25"/>
  <c r="AZ141" i="25"/>
  <c r="AY141" i="25"/>
  <c r="AX141" i="25"/>
  <c r="AW141" i="25"/>
  <c r="AV141" i="25"/>
  <c r="BC140" i="25"/>
  <c r="BB140" i="25"/>
  <c r="BA140" i="25"/>
  <c r="AZ140" i="25"/>
  <c r="AY140" i="25"/>
  <c r="AX140" i="25"/>
  <c r="AW140" i="25"/>
  <c r="AV140" i="25"/>
  <c r="BB132" i="25"/>
  <c r="BA132" i="25"/>
  <c r="AZ132" i="25"/>
  <c r="AY132" i="25"/>
  <c r="AX132" i="25"/>
  <c r="AW132" i="25"/>
  <c r="AV132" i="25"/>
  <c r="BB131" i="25"/>
  <c r="BA131" i="25"/>
  <c r="AZ131" i="25"/>
  <c r="AY131" i="25"/>
  <c r="AX131" i="25"/>
  <c r="AW131" i="25"/>
  <c r="AV131" i="25"/>
  <c r="BC130" i="25"/>
  <c r="BB130" i="25"/>
  <c r="BA130" i="25"/>
  <c r="AZ130" i="25"/>
  <c r="AY130" i="25"/>
  <c r="AX130" i="25"/>
  <c r="AW130" i="25"/>
  <c r="AV130" i="25"/>
  <c r="BB129" i="25"/>
  <c r="BA129" i="25"/>
  <c r="AZ129" i="25"/>
  <c r="AY129" i="25"/>
  <c r="AX129" i="25"/>
  <c r="AW129" i="25"/>
  <c r="AV129" i="25"/>
  <c r="BB128" i="25"/>
  <c r="BA128" i="25"/>
  <c r="AZ128" i="25"/>
  <c r="AY128" i="25"/>
  <c r="AX128" i="25"/>
  <c r="AW128" i="25"/>
  <c r="AV128" i="25"/>
  <c r="BB127" i="25"/>
  <c r="BA127" i="25"/>
  <c r="AZ127" i="25"/>
  <c r="AY127" i="25"/>
  <c r="AX127" i="25"/>
  <c r="AW127" i="25"/>
  <c r="AV127" i="25"/>
  <c r="BB126" i="25"/>
  <c r="BA126" i="25"/>
  <c r="AZ126" i="25"/>
  <c r="AY126" i="25"/>
  <c r="AX126" i="25"/>
  <c r="AW126" i="25"/>
  <c r="AV126" i="25"/>
  <c r="BB125" i="25"/>
  <c r="BA125" i="25"/>
  <c r="AZ125" i="25"/>
  <c r="AY125" i="25"/>
  <c r="AX125" i="25"/>
  <c r="AW125" i="25"/>
  <c r="AV125" i="25"/>
  <c r="BB124" i="25"/>
  <c r="BA124" i="25"/>
  <c r="AZ124" i="25"/>
  <c r="AY124" i="25"/>
  <c r="AX124" i="25"/>
  <c r="AW124" i="25"/>
  <c r="AV124" i="25"/>
  <c r="BB123" i="25"/>
  <c r="BA123" i="25"/>
  <c r="AZ123" i="25"/>
  <c r="AY123" i="25"/>
  <c r="AX123" i="25"/>
  <c r="AW123" i="25"/>
  <c r="AV123" i="25"/>
  <c r="BB122" i="25"/>
  <c r="BA122" i="25"/>
  <c r="AZ122" i="25"/>
  <c r="AY122" i="25"/>
  <c r="AX122" i="25"/>
  <c r="AW122" i="25"/>
  <c r="AV122" i="25"/>
  <c r="BB121" i="25"/>
  <c r="BA121" i="25"/>
  <c r="AZ121" i="25"/>
  <c r="AY121" i="25"/>
  <c r="AX121" i="25"/>
  <c r="AW121" i="25"/>
  <c r="AV121" i="25"/>
  <c r="BB120" i="25"/>
  <c r="BA120" i="25"/>
  <c r="AZ120" i="25"/>
  <c r="AY120" i="25"/>
  <c r="AX120" i="25"/>
  <c r="AW120" i="25"/>
  <c r="AV120" i="25"/>
  <c r="BB119" i="25"/>
  <c r="BA119" i="25"/>
  <c r="AZ119" i="25"/>
  <c r="AY119" i="25"/>
  <c r="AX119" i="25"/>
  <c r="AW119" i="25"/>
  <c r="AV119" i="25"/>
  <c r="BB118" i="25"/>
  <c r="BA118" i="25"/>
  <c r="AZ118" i="25"/>
  <c r="AY118" i="25"/>
  <c r="AX118" i="25"/>
  <c r="AW118" i="25"/>
  <c r="AV118" i="25"/>
  <c r="BB117" i="25"/>
  <c r="BA117" i="25"/>
  <c r="AZ117" i="25"/>
  <c r="AY117" i="25"/>
  <c r="AX117" i="25"/>
  <c r="AW117" i="25"/>
  <c r="AV117" i="25"/>
  <c r="BB116" i="25"/>
  <c r="BA116" i="25"/>
  <c r="AZ116" i="25"/>
  <c r="AY116" i="25"/>
  <c r="AX116" i="25"/>
  <c r="AW116" i="25"/>
  <c r="AV116" i="25"/>
  <c r="BB115" i="25"/>
  <c r="BA115" i="25"/>
  <c r="AZ115" i="25"/>
  <c r="AY115" i="25"/>
  <c r="AX115" i="25"/>
  <c r="AW115" i="25"/>
  <c r="AV115" i="25"/>
  <c r="BB114" i="25"/>
  <c r="BA114" i="25"/>
  <c r="AZ114" i="25"/>
  <c r="AY114" i="25"/>
  <c r="AX114" i="25"/>
  <c r="AW114" i="25"/>
  <c r="AV114" i="25"/>
  <c r="BB113" i="25"/>
  <c r="BA113" i="25"/>
  <c r="AZ113" i="25"/>
  <c r="AY113" i="25"/>
  <c r="AX113" i="25"/>
  <c r="AW113" i="25"/>
  <c r="AV113" i="25"/>
  <c r="BB112" i="25"/>
  <c r="BA112" i="25"/>
  <c r="AZ112" i="25"/>
  <c r="AY112" i="25"/>
  <c r="AX112" i="25"/>
  <c r="AW112" i="25"/>
  <c r="AV112" i="25"/>
  <c r="BB111" i="25"/>
  <c r="BA111" i="25"/>
  <c r="AZ111" i="25"/>
  <c r="AY111" i="25"/>
  <c r="AX111" i="25"/>
  <c r="AW111" i="25"/>
  <c r="AV111" i="25"/>
  <c r="BB110" i="25"/>
  <c r="BA110" i="25"/>
  <c r="AZ110" i="25"/>
  <c r="AY110" i="25"/>
  <c r="AX110" i="25"/>
  <c r="AW110" i="25"/>
  <c r="AV110" i="25"/>
  <c r="BB109" i="25"/>
  <c r="BA109" i="25"/>
  <c r="AZ109" i="25"/>
  <c r="AY109" i="25"/>
  <c r="AX109" i="25"/>
  <c r="AW109" i="25"/>
  <c r="AV109" i="25"/>
  <c r="BB108" i="25"/>
  <c r="BA108" i="25"/>
  <c r="AZ108" i="25"/>
  <c r="AY108" i="25"/>
  <c r="AX108" i="25"/>
  <c r="AW108" i="25"/>
  <c r="AV108" i="25"/>
  <c r="BB107" i="25"/>
  <c r="BA107" i="25"/>
  <c r="AZ107" i="25"/>
  <c r="AY107" i="25"/>
  <c r="AX107" i="25"/>
  <c r="AW107" i="25"/>
  <c r="AV107" i="25"/>
  <c r="BB106" i="25"/>
  <c r="BA106" i="25"/>
  <c r="AZ106" i="25"/>
  <c r="AY106" i="25"/>
  <c r="AX106" i="25"/>
  <c r="AW106" i="25"/>
  <c r="AV106" i="25"/>
  <c r="BB105" i="25"/>
  <c r="BA105" i="25"/>
  <c r="AZ105" i="25"/>
  <c r="AY105" i="25"/>
  <c r="AX105" i="25"/>
  <c r="AW105" i="25"/>
  <c r="AV105" i="25"/>
  <c r="BB104" i="25"/>
  <c r="BA104" i="25"/>
  <c r="AZ104" i="25"/>
  <c r="AY104" i="25"/>
  <c r="AX104" i="25"/>
  <c r="AW104" i="25"/>
  <c r="AV104" i="25"/>
  <c r="BB103" i="25"/>
  <c r="BA103" i="25"/>
  <c r="AZ103" i="25"/>
  <c r="AY103" i="25"/>
  <c r="AX103" i="25"/>
  <c r="AW103" i="25"/>
  <c r="AV103" i="25"/>
  <c r="BC102" i="25"/>
  <c r="BB102" i="25"/>
  <c r="BA102" i="25"/>
  <c r="AZ102" i="25"/>
  <c r="AY102" i="25"/>
  <c r="AX102" i="25"/>
  <c r="AW102" i="25"/>
  <c r="AV102" i="25"/>
  <c r="BB101" i="25"/>
  <c r="BA101" i="25"/>
  <c r="AZ101" i="25"/>
  <c r="AY101" i="25"/>
  <c r="AX101" i="25"/>
  <c r="AW101" i="25"/>
  <c r="AV101" i="25"/>
  <c r="BB100" i="25"/>
  <c r="BA100" i="25"/>
  <c r="AZ100" i="25"/>
  <c r="AY100" i="25"/>
  <c r="AX100" i="25"/>
  <c r="AW100" i="25"/>
  <c r="AV100" i="25"/>
  <c r="BC99" i="25"/>
  <c r="BB99" i="25"/>
  <c r="BA99" i="25"/>
  <c r="AZ99" i="25"/>
  <c r="AY99" i="25"/>
  <c r="AX99" i="25"/>
  <c r="AW99" i="25"/>
  <c r="AV99" i="25"/>
  <c r="BB90" i="25"/>
  <c r="BA90" i="25"/>
  <c r="AZ90" i="25"/>
  <c r="AY90" i="25"/>
  <c r="AX90" i="25"/>
  <c r="AW90" i="25"/>
  <c r="AV90" i="25"/>
  <c r="BB89" i="25"/>
  <c r="BA89" i="25"/>
  <c r="AZ89" i="25"/>
  <c r="AY89" i="25"/>
  <c r="AX89" i="25"/>
  <c r="AW89" i="25"/>
  <c r="AV89" i="25"/>
  <c r="BC88" i="25"/>
  <c r="BB88" i="25"/>
  <c r="BA88" i="25"/>
  <c r="AZ88" i="25"/>
  <c r="AY88" i="25"/>
  <c r="AX88" i="25"/>
  <c r="AW88" i="25"/>
  <c r="AV88" i="25"/>
  <c r="BB87" i="25"/>
  <c r="BA87" i="25"/>
  <c r="AZ87" i="25"/>
  <c r="AY87" i="25"/>
  <c r="AX87" i="25"/>
  <c r="AW87" i="25"/>
  <c r="AV87" i="25"/>
  <c r="BB86" i="25"/>
  <c r="BA86" i="25"/>
  <c r="AZ86" i="25"/>
  <c r="AY86" i="25"/>
  <c r="AX86" i="25"/>
  <c r="AW86" i="25"/>
  <c r="AV86" i="25"/>
  <c r="BB85" i="25"/>
  <c r="BA85" i="25"/>
  <c r="AZ85" i="25"/>
  <c r="AY85" i="25"/>
  <c r="AX85" i="25"/>
  <c r="AW85" i="25"/>
  <c r="AV85" i="25"/>
  <c r="BB84" i="25"/>
  <c r="BA84" i="25"/>
  <c r="AZ84" i="25"/>
  <c r="AY84" i="25"/>
  <c r="AX84" i="25"/>
  <c r="AW84" i="25"/>
  <c r="AV84" i="25"/>
  <c r="BB83" i="25"/>
  <c r="BA83" i="25"/>
  <c r="AZ83" i="25"/>
  <c r="AY83" i="25"/>
  <c r="AX83" i="25"/>
  <c r="AW83" i="25"/>
  <c r="AV83" i="25"/>
  <c r="BB82" i="25"/>
  <c r="BA82" i="25"/>
  <c r="AZ82" i="25"/>
  <c r="AY82" i="25"/>
  <c r="AX82" i="25"/>
  <c r="AW82" i="25"/>
  <c r="AV82" i="25"/>
  <c r="BB81" i="25"/>
  <c r="BA81" i="25"/>
  <c r="AZ81" i="25"/>
  <c r="AY81" i="25"/>
  <c r="AX81" i="25"/>
  <c r="AW81" i="25"/>
  <c r="AV81" i="25"/>
  <c r="BB80" i="25"/>
  <c r="BA80" i="25"/>
  <c r="AZ80" i="25"/>
  <c r="AY80" i="25"/>
  <c r="AX80" i="25"/>
  <c r="AW80" i="25"/>
  <c r="AV80" i="25"/>
  <c r="BB79" i="25"/>
  <c r="BA79" i="25"/>
  <c r="AZ79" i="25"/>
  <c r="AY79" i="25"/>
  <c r="AX79" i="25"/>
  <c r="AW79" i="25"/>
  <c r="AV79" i="25"/>
  <c r="BB78" i="25"/>
  <c r="BA78" i="25"/>
  <c r="AZ78" i="25"/>
  <c r="AY78" i="25"/>
  <c r="AX78" i="25"/>
  <c r="AW78" i="25"/>
  <c r="AV78" i="25"/>
  <c r="BB77" i="25"/>
  <c r="BA77" i="25"/>
  <c r="AZ77" i="25"/>
  <c r="AY77" i="25"/>
  <c r="AX77" i="25"/>
  <c r="AW77" i="25"/>
  <c r="AV77" i="25"/>
  <c r="BB76" i="25"/>
  <c r="BA76" i="25"/>
  <c r="AZ76" i="25"/>
  <c r="AY76" i="25"/>
  <c r="AX76" i="25"/>
  <c r="AW76" i="25"/>
  <c r="AV76" i="25"/>
  <c r="BB75" i="25"/>
  <c r="BA75" i="25"/>
  <c r="AZ75" i="25"/>
  <c r="AY75" i="25"/>
  <c r="AX75" i="25"/>
  <c r="AW75" i="25"/>
  <c r="AV75" i="25"/>
  <c r="BB74" i="25"/>
  <c r="BA74" i="25"/>
  <c r="AZ74" i="25"/>
  <c r="AY74" i="25"/>
  <c r="AX74" i="25"/>
  <c r="AW74" i="25"/>
  <c r="AV74" i="25"/>
  <c r="BB73" i="25"/>
  <c r="BA73" i="25"/>
  <c r="AZ73" i="25"/>
  <c r="AY73" i="25"/>
  <c r="AX73" i="25"/>
  <c r="AW73" i="25"/>
  <c r="AV73" i="25"/>
  <c r="BB72" i="25"/>
  <c r="BA72" i="25"/>
  <c r="AZ72" i="25"/>
  <c r="AY72" i="25"/>
  <c r="AX72" i="25"/>
  <c r="AW72" i="25"/>
  <c r="AV72" i="25"/>
  <c r="BB71" i="25"/>
  <c r="BA71" i="25"/>
  <c r="AZ71" i="25"/>
  <c r="AY71" i="25"/>
  <c r="AX71" i="25"/>
  <c r="AW71" i="25"/>
  <c r="AV71" i="25"/>
  <c r="BB70" i="25"/>
  <c r="BA70" i="25"/>
  <c r="AZ70" i="25"/>
  <c r="AY70" i="25"/>
  <c r="AX70" i="25"/>
  <c r="AW70" i="25"/>
  <c r="AV70" i="25"/>
  <c r="BB69" i="25"/>
  <c r="BA69" i="25"/>
  <c r="AZ69" i="25"/>
  <c r="AY69" i="25"/>
  <c r="AX69" i="25"/>
  <c r="AW69" i="25"/>
  <c r="AV69" i="25"/>
  <c r="BB68" i="25"/>
  <c r="BA68" i="25"/>
  <c r="AZ68" i="25"/>
  <c r="AY68" i="25"/>
  <c r="AX68" i="25"/>
  <c r="AW68" i="25"/>
  <c r="AV68" i="25"/>
  <c r="BB67" i="25"/>
  <c r="BA67" i="25"/>
  <c r="AZ67" i="25"/>
  <c r="AY67" i="25"/>
  <c r="AX67" i="25"/>
  <c r="AW67" i="25"/>
  <c r="AV67" i="25"/>
  <c r="BB66" i="25"/>
  <c r="BA66" i="25"/>
  <c r="AZ66" i="25"/>
  <c r="AY66" i="25"/>
  <c r="AX66" i="25"/>
  <c r="AW66" i="25"/>
  <c r="AV66" i="25"/>
  <c r="BB65" i="25"/>
  <c r="BA65" i="25"/>
  <c r="AZ65" i="25"/>
  <c r="AY65" i="25"/>
  <c r="AX65" i="25"/>
  <c r="AW65" i="25"/>
  <c r="AV65" i="25"/>
  <c r="BB64" i="25"/>
  <c r="BA64" i="25"/>
  <c r="AZ64" i="25"/>
  <c r="AY64" i="25"/>
  <c r="AX64" i="25"/>
  <c r="AW64" i="25"/>
  <c r="AV64" i="25"/>
  <c r="BB63" i="25"/>
  <c r="BA63" i="25"/>
  <c r="AZ63" i="25"/>
  <c r="AY63" i="25"/>
  <c r="AX63" i="25"/>
  <c r="AW63" i="25"/>
  <c r="AV63" i="25"/>
  <c r="BB62" i="25"/>
  <c r="BA62" i="25"/>
  <c r="AZ62" i="25"/>
  <c r="AY62" i="25"/>
  <c r="AX62" i="25"/>
  <c r="AW62" i="25"/>
  <c r="AV62" i="25"/>
  <c r="BB61" i="25"/>
  <c r="BA61" i="25"/>
  <c r="AZ61" i="25"/>
  <c r="AY61" i="25"/>
  <c r="AX61" i="25"/>
  <c r="AW61" i="25"/>
  <c r="AV61" i="25"/>
  <c r="BC60" i="25"/>
  <c r="BB60" i="25"/>
  <c r="BA60" i="25"/>
  <c r="AZ60" i="25"/>
  <c r="AY60" i="25"/>
  <c r="AX60" i="25"/>
  <c r="AW60" i="25"/>
  <c r="AV60" i="25"/>
  <c r="BB59" i="25"/>
  <c r="BA59" i="25"/>
  <c r="AZ59" i="25"/>
  <c r="AY59" i="25"/>
  <c r="AX59" i="25"/>
  <c r="AW59" i="25"/>
  <c r="AV59" i="25"/>
  <c r="BB58" i="25"/>
  <c r="BA58" i="25"/>
  <c r="AZ58" i="25"/>
  <c r="AY58" i="25"/>
  <c r="AX58" i="25"/>
  <c r="AW58" i="25"/>
  <c r="AV58" i="25"/>
  <c r="BC57" i="25"/>
  <c r="BB57" i="25"/>
  <c r="BA57" i="25"/>
  <c r="AZ57" i="25"/>
  <c r="AY57" i="25"/>
  <c r="AX57" i="25"/>
  <c r="AW57" i="25"/>
  <c r="AV57" i="25"/>
  <c r="BB46" i="25"/>
  <c r="BA46" i="25"/>
  <c r="AZ46" i="25"/>
  <c r="AY46" i="25"/>
  <c r="AX46" i="25"/>
  <c r="AW46" i="25"/>
  <c r="AV46" i="25"/>
  <c r="BB45" i="25"/>
  <c r="BA45" i="25"/>
  <c r="AZ45" i="25"/>
  <c r="AY45" i="25"/>
  <c r="AX45" i="25"/>
  <c r="AW45" i="25"/>
  <c r="AV45" i="25"/>
  <c r="BC44" i="25"/>
  <c r="BB44" i="25"/>
  <c r="BA44" i="25"/>
  <c r="AZ44" i="25"/>
  <c r="AY44" i="25"/>
  <c r="AX44" i="25"/>
  <c r="AW44" i="25"/>
  <c r="AV44" i="25"/>
  <c r="BB43" i="25"/>
  <c r="BA43" i="25"/>
  <c r="AZ43" i="25"/>
  <c r="AY43" i="25"/>
  <c r="AX43" i="25"/>
  <c r="AW43" i="25"/>
  <c r="AV43" i="25"/>
  <c r="BB42" i="25"/>
  <c r="BA42" i="25"/>
  <c r="AZ42" i="25"/>
  <c r="AY42" i="25"/>
  <c r="AX42" i="25"/>
  <c r="AW42" i="25"/>
  <c r="AV42" i="25"/>
  <c r="BB41" i="25"/>
  <c r="BA41" i="25"/>
  <c r="AZ41" i="25"/>
  <c r="AY41" i="25"/>
  <c r="AX41" i="25"/>
  <c r="AW41" i="25"/>
  <c r="AV41" i="25"/>
  <c r="BB40" i="25"/>
  <c r="BA40" i="25"/>
  <c r="AZ40" i="25"/>
  <c r="AY40" i="25"/>
  <c r="AX40" i="25"/>
  <c r="AW40" i="25"/>
  <c r="AV40" i="25"/>
  <c r="BB39" i="25"/>
  <c r="BA39" i="25"/>
  <c r="AZ39" i="25"/>
  <c r="AY39" i="25"/>
  <c r="AX39" i="25"/>
  <c r="AW39" i="25"/>
  <c r="AV39" i="25"/>
  <c r="BB38" i="25"/>
  <c r="BA38" i="25"/>
  <c r="AZ38" i="25"/>
  <c r="AY38" i="25"/>
  <c r="AX38" i="25"/>
  <c r="AW38" i="25"/>
  <c r="AV38" i="25"/>
  <c r="BB37" i="25"/>
  <c r="BA37" i="25"/>
  <c r="AZ37" i="25"/>
  <c r="AY37" i="25"/>
  <c r="AX37" i="25"/>
  <c r="AW37" i="25"/>
  <c r="AV37" i="25"/>
  <c r="BB36" i="25"/>
  <c r="BA36" i="25"/>
  <c r="AZ36" i="25"/>
  <c r="AY36" i="25"/>
  <c r="AX36" i="25"/>
  <c r="AW36" i="25"/>
  <c r="AV36" i="25"/>
  <c r="BB35" i="25"/>
  <c r="BA35" i="25"/>
  <c r="AZ35" i="25"/>
  <c r="AY35" i="25"/>
  <c r="AX35" i="25"/>
  <c r="AW35" i="25"/>
  <c r="AV35" i="25"/>
  <c r="BB34" i="25"/>
  <c r="BA34" i="25"/>
  <c r="AZ34" i="25"/>
  <c r="AY34" i="25"/>
  <c r="AX34" i="25"/>
  <c r="AW34" i="25"/>
  <c r="AV34" i="25"/>
  <c r="BB33" i="25"/>
  <c r="BA33" i="25"/>
  <c r="AZ33" i="25"/>
  <c r="AY33" i="25"/>
  <c r="AX33" i="25"/>
  <c r="AW33" i="25"/>
  <c r="AV33" i="25"/>
  <c r="BB32" i="25"/>
  <c r="BA32" i="25"/>
  <c r="AZ32" i="25"/>
  <c r="AY32" i="25"/>
  <c r="AX32" i="25"/>
  <c r="AW32" i="25"/>
  <c r="AV32" i="25"/>
  <c r="BB31" i="25"/>
  <c r="BA31" i="25"/>
  <c r="AZ31" i="25"/>
  <c r="AY31" i="25"/>
  <c r="AX31" i="25"/>
  <c r="AW31" i="25"/>
  <c r="AV31" i="25"/>
  <c r="BB30" i="25"/>
  <c r="BA30" i="25"/>
  <c r="AZ30" i="25"/>
  <c r="AY30" i="25"/>
  <c r="AX30" i="25"/>
  <c r="AW30" i="25"/>
  <c r="AV30" i="25"/>
  <c r="BB29" i="25"/>
  <c r="BA29" i="25"/>
  <c r="AZ29" i="25"/>
  <c r="AY29" i="25"/>
  <c r="AX29" i="25"/>
  <c r="AW29" i="25"/>
  <c r="AV29" i="25"/>
  <c r="BB28" i="25"/>
  <c r="BA28" i="25"/>
  <c r="AZ28" i="25"/>
  <c r="AY28" i="25"/>
  <c r="AX28" i="25"/>
  <c r="AW28" i="25"/>
  <c r="AV28" i="25"/>
  <c r="BB27" i="25"/>
  <c r="BA27" i="25"/>
  <c r="AZ27" i="25"/>
  <c r="AY27" i="25"/>
  <c r="AX27" i="25"/>
  <c r="AW27" i="25"/>
  <c r="AV27" i="25"/>
  <c r="BB26" i="25"/>
  <c r="BA26" i="25"/>
  <c r="AZ26" i="25"/>
  <c r="AY26" i="25"/>
  <c r="AX26" i="25"/>
  <c r="AW26" i="25"/>
  <c r="AV26" i="25"/>
  <c r="BB25" i="25"/>
  <c r="BA25" i="25"/>
  <c r="AZ25" i="25"/>
  <c r="AY25" i="25"/>
  <c r="AX25" i="25"/>
  <c r="AW25" i="25"/>
  <c r="AV25" i="25"/>
  <c r="BB24" i="25"/>
  <c r="BA24" i="25"/>
  <c r="AZ24" i="25"/>
  <c r="AY24" i="25"/>
  <c r="AX24" i="25"/>
  <c r="AW24" i="25"/>
  <c r="AV24" i="25"/>
  <c r="BB23" i="25"/>
  <c r="BA23" i="25"/>
  <c r="AZ23" i="25"/>
  <c r="AY23" i="25"/>
  <c r="AX23" i="25"/>
  <c r="AW23" i="25"/>
  <c r="AV23" i="25"/>
  <c r="BB22" i="25"/>
  <c r="BA22" i="25"/>
  <c r="AZ22" i="25"/>
  <c r="AY22" i="25"/>
  <c r="AX22" i="25"/>
  <c r="AW22" i="25"/>
  <c r="AV22" i="25"/>
  <c r="BB21" i="25"/>
  <c r="BA21" i="25"/>
  <c r="AZ21" i="25"/>
  <c r="AY21" i="25"/>
  <c r="AX21" i="25"/>
  <c r="AW21" i="25"/>
  <c r="AV21" i="25"/>
  <c r="BB20" i="25"/>
  <c r="BA20" i="25"/>
  <c r="AZ20" i="25"/>
  <c r="AY20" i="25"/>
  <c r="AX20" i="25"/>
  <c r="AW20" i="25"/>
  <c r="AV20" i="25"/>
  <c r="BB19" i="25"/>
  <c r="BA19" i="25"/>
  <c r="AZ19" i="25"/>
  <c r="AY19" i="25"/>
  <c r="AX19" i="25"/>
  <c r="AW19" i="25"/>
  <c r="AV19" i="25"/>
  <c r="BB18" i="25"/>
  <c r="BA18" i="25"/>
  <c r="AZ18" i="25"/>
  <c r="AY18" i="25"/>
  <c r="AX18" i="25"/>
  <c r="AW18" i="25"/>
  <c r="AV18" i="25"/>
  <c r="BB17" i="25"/>
  <c r="BA17" i="25"/>
  <c r="AZ17" i="25"/>
  <c r="AY17" i="25"/>
  <c r="AX17" i="25"/>
  <c r="AW17" i="25"/>
  <c r="AV17" i="25"/>
  <c r="BC16" i="25"/>
  <c r="BB16" i="25"/>
  <c r="BA16" i="25"/>
  <c r="AZ16" i="25"/>
  <c r="AY16" i="25"/>
  <c r="AX16" i="25"/>
  <c r="AW16" i="25"/>
  <c r="AV16" i="25"/>
  <c r="BB15" i="25"/>
  <c r="BA15" i="25"/>
  <c r="AZ15" i="25"/>
  <c r="AY15" i="25"/>
  <c r="AX15" i="25"/>
  <c r="AW15" i="25"/>
  <c r="AV15" i="25"/>
  <c r="AW14" i="25"/>
  <c r="AX14" i="25"/>
  <c r="AY14" i="25"/>
  <c r="AZ14" i="25"/>
  <c r="BA14" i="25"/>
  <c r="BB14" i="25"/>
  <c r="BC13" i="25"/>
  <c r="BB13" i="25"/>
  <c r="BA13" i="25"/>
  <c r="AZ13" i="25"/>
  <c r="AY13" i="25"/>
  <c r="BB1044" i="23"/>
  <c r="BA1044" i="23"/>
  <c r="AZ1044" i="23"/>
  <c r="AY1044" i="23"/>
  <c r="AX1044" i="23"/>
  <c r="AW1044" i="23"/>
  <c r="AV1044" i="23"/>
  <c r="BB1043" i="23"/>
  <c r="BA1043" i="23"/>
  <c r="AZ1043" i="23"/>
  <c r="AY1043" i="23"/>
  <c r="AX1043" i="23"/>
  <c r="AW1043" i="23"/>
  <c r="AV1043" i="23"/>
  <c r="BB1042" i="23"/>
  <c r="BA1042" i="23"/>
  <c r="AZ1042" i="23"/>
  <c r="AY1042" i="23"/>
  <c r="AX1042" i="23"/>
  <c r="AW1042" i="23"/>
  <c r="AV1042" i="23"/>
  <c r="BB1041" i="23"/>
  <c r="BA1041" i="23"/>
  <c r="AZ1041" i="23"/>
  <c r="AY1041" i="23"/>
  <c r="AX1041" i="23"/>
  <c r="AW1041" i="23"/>
  <c r="AV1041" i="23"/>
  <c r="BB1040" i="23"/>
  <c r="BA1040" i="23"/>
  <c r="AZ1040" i="23"/>
  <c r="AY1040" i="23"/>
  <c r="AX1040" i="23"/>
  <c r="AW1040" i="23"/>
  <c r="AV1040" i="23"/>
  <c r="BB1039" i="23"/>
  <c r="BA1039" i="23"/>
  <c r="AZ1039" i="23"/>
  <c r="AY1039" i="23"/>
  <c r="AX1039" i="23"/>
  <c r="AW1039" i="23"/>
  <c r="AV1039" i="23"/>
  <c r="BB1038" i="23"/>
  <c r="BA1038" i="23"/>
  <c r="AZ1038" i="23"/>
  <c r="AY1038" i="23"/>
  <c r="AX1038" i="23"/>
  <c r="AW1038" i="23"/>
  <c r="AV1038" i="23"/>
  <c r="BB1037" i="23"/>
  <c r="BA1037" i="23"/>
  <c r="AZ1037" i="23"/>
  <c r="AY1037" i="23"/>
  <c r="AX1037" i="23"/>
  <c r="AW1037" i="23"/>
  <c r="AV1037" i="23"/>
  <c r="BB1036" i="23"/>
  <c r="BA1036" i="23"/>
  <c r="AZ1036" i="23"/>
  <c r="AY1036" i="23"/>
  <c r="AX1036" i="23"/>
  <c r="AW1036" i="23"/>
  <c r="AV1036" i="23"/>
  <c r="BB1035" i="23"/>
  <c r="BA1035" i="23"/>
  <c r="AZ1035" i="23"/>
  <c r="AY1035" i="23"/>
  <c r="AX1035" i="23"/>
  <c r="AW1035" i="23"/>
  <c r="AV1035" i="23"/>
  <c r="BB1034" i="23"/>
  <c r="BA1034" i="23"/>
  <c r="AZ1034" i="23"/>
  <c r="AY1034" i="23"/>
  <c r="AX1034" i="23"/>
  <c r="AW1034" i="23"/>
  <c r="AV1034" i="23"/>
  <c r="BB1033" i="23"/>
  <c r="BA1033" i="23"/>
  <c r="AZ1033" i="23"/>
  <c r="AY1033" i="23"/>
  <c r="AX1033" i="23"/>
  <c r="AW1033" i="23"/>
  <c r="AV1033" i="23"/>
  <c r="BB1032" i="23"/>
  <c r="BA1032" i="23"/>
  <c r="AZ1032" i="23"/>
  <c r="AY1032" i="23"/>
  <c r="AX1032" i="23"/>
  <c r="AW1032" i="23"/>
  <c r="AV1032" i="23"/>
  <c r="BB1031" i="23"/>
  <c r="BA1031" i="23"/>
  <c r="AZ1031" i="23"/>
  <c r="AY1031" i="23"/>
  <c r="AX1031" i="23"/>
  <c r="AW1031" i="23"/>
  <c r="AV1031" i="23"/>
  <c r="BB1030" i="23"/>
  <c r="BA1030" i="23"/>
  <c r="AZ1030" i="23"/>
  <c r="AY1030" i="23"/>
  <c r="AX1030" i="23"/>
  <c r="AW1030" i="23"/>
  <c r="AV1030" i="23"/>
  <c r="BB1029" i="23"/>
  <c r="BA1029" i="23"/>
  <c r="AZ1029" i="23"/>
  <c r="AY1029" i="23"/>
  <c r="AX1029" i="23"/>
  <c r="AW1029" i="23"/>
  <c r="AV1029" i="23"/>
  <c r="BB1028" i="23"/>
  <c r="BA1028" i="23"/>
  <c r="AZ1028" i="23"/>
  <c r="AY1028" i="23"/>
  <c r="AX1028" i="23"/>
  <c r="AW1028" i="23"/>
  <c r="AV1028" i="23"/>
  <c r="BB1027" i="23"/>
  <c r="BA1027" i="23"/>
  <c r="AZ1027" i="23"/>
  <c r="AY1027" i="23"/>
  <c r="AX1027" i="23"/>
  <c r="AW1027" i="23"/>
  <c r="AV1027" i="23"/>
  <c r="BB1026" i="23"/>
  <c r="BA1026" i="23"/>
  <c r="AZ1026" i="23"/>
  <c r="AY1026" i="23"/>
  <c r="AX1026" i="23"/>
  <c r="AW1026" i="23"/>
  <c r="AV1026" i="23"/>
  <c r="BB1025" i="23"/>
  <c r="BA1025" i="23"/>
  <c r="AZ1025" i="23"/>
  <c r="AY1025" i="23"/>
  <c r="AX1025" i="23"/>
  <c r="AW1025" i="23"/>
  <c r="AV1025" i="23"/>
  <c r="BB1024" i="23"/>
  <c r="BA1024" i="23"/>
  <c r="AZ1024" i="23"/>
  <c r="AY1024" i="23"/>
  <c r="AX1024" i="23"/>
  <c r="AW1024" i="23"/>
  <c r="AV1024" i="23"/>
  <c r="BB1023" i="23"/>
  <c r="BA1023" i="23"/>
  <c r="AZ1023" i="23"/>
  <c r="AY1023" i="23"/>
  <c r="AX1023" i="23"/>
  <c r="AW1023" i="23"/>
  <c r="AV1023" i="23"/>
  <c r="BB1022" i="23"/>
  <c r="BA1022" i="23"/>
  <c r="AZ1022" i="23"/>
  <c r="AY1022" i="23"/>
  <c r="AX1022" i="23"/>
  <c r="AW1022" i="23"/>
  <c r="AV1022" i="23"/>
  <c r="BB1021" i="23"/>
  <c r="BA1021" i="23"/>
  <c r="AZ1021" i="23"/>
  <c r="AY1021" i="23"/>
  <c r="AX1021" i="23"/>
  <c r="AW1021" i="23"/>
  <c r="AV1021" i="23"/>
  <c r="BB1020" i="23"/>
  <c r="BA1020" i="23"/>
  <c r="AZ1020" i="23"/>
  <c r="AY1020" i="23"/>
  <c r="AX1020" i="23"/>
  <c r="AW1020" i="23"/>
  <c r="AV1020" i="23"/>
  <c r="BB1019" i="23"/>
  <c r="BA1019" i="23"/>
  <c r="AZ1019" i="23"/>
  <c r="AY1019" i="23"/>
  <c r="AX1019" i="23"/>
  <c r="AW1019" i="23"/>
  <c r="AV1019" i="23"/>
  <c r="BB1018" i="23"/>
  <c r="BA1018" i="23"/>
  <c r="AZ1018" i="23"/>
  <c r="AY1018" i="23"/>
  <c r="AX1018" i="23"/>
  <c r="AW1018" i="23"/>
  <c r="AV1018" i="23"/>
  <c r="BB1017" i="23"/>
  <c r="BA1017" i="23"/>
  <c r="AZ1017" i="23"/>
  <c r="AY1017" i="23"/>
  <c r="AX1017" i="23"/>
  <c r="AW1017" i="23"/>
  <c r="AV1017" i="23"/>
  <c r="BB1016" i="23"/>
  <c r="BA1016" i="23"/>
  <c r="AZ1016" i="23"/>
  <c r="AY1016" i="23"/>
  <c r="AX1016" i="23"/>
  <c r="AW1016" i="23"/>
  <c r="AV1016" i="23"/>
  <c r="BB1015" i="23"/>
  <c r="BA1015" i="23"/>
  <c r="AZ1015" i="23"/>
  <c r="AY1015" i="23"/>
  <c r="AX1015" i="23"/>
  <c r="AW1015" i="23"/>
  <c r="AV1015" i="23"/>
  <c r="BC1014" i="23"/>
  <c r="BB1014" i="23"/>
  <c r="BA1014" i="23"/>
  <c r="AZ1014" i="23"/>
  <c r="AY1014" i="23"/>
  <c r="AX1014" i="23"/>
  <c r="AW1014" i="23"/>
  <c r="AV1014" i="23"/>
  <c r="BB1013" i="23"/>
  <c r="BA1013" i="23"/>
  <c r="AZ1013" i="23"/>
  <c r="AY1013" i="23"/>
  <c r="AX1013" i="23"/>
  <c r="AW1013" i="23"/>
  <c r="AV1013" i="23"/>
  <c r="BB1012" i="23"/>
  <c r="BA1012" i="23"/>
  <c r="AZ1012" i="23"/>
  <c r="AY1012" i="23"/>
  <c r="AX1012" i="23"/>
  <c r="AW1012" i="23"/>
  <c r="AV1012" i="23"/>
  <c r="BC1011" i="23"/>
  <c r="BB1011" i="23"/>
  <c r="BA1011" i="23"/>
  <c r="AZ1011" i="23"/>
  <c r="AY1011" i="23"/>
  <c r="AX1011" i="23"/>
  <c r="AW1011" i="23"/>
  <c r="AV1011" i="23"/>
  <c r="BB1003" i="23"/>
  <c r="BA1003" i="23"/>
  <c r="AZ1003" i="23"/>
  <c r="AY1003" i="23"/>
  <c r="AX1003" i="23"/>
  <c r="AW1003" i="23"/>
  <c r="AV1003" i="23"/>
  <c r="BB1002" i="23"/>
  <c r="BA1002" i="23"/>
  <c r="AZ1002" i="23"/>
  <c r="AY1002" i="23"/>
  <c r="AX1002" i="23"/>
  <c r="AW1002" i="23"/>
  <c r="AV1002" i="23"/>
  <c r="BB1001" i="23"/>
  <c r="BA1001" i="23"/>
  <c r="AZ1001" i="23"/>
  <c r="AY1001" i="23"/>
  <c r="AX1001" i="23"/>
  <c r="AW1001" i="23"/>
  <c r="AV1001" i="23"/>
  <c r="BB1000" i="23"/>
  <c r="BA1000" i="23"/>
  <c r="AZ1000" i="23"/>
  <c r="AY1000" i="23"/>
  <c r="AX1000" i="23"/>
  <c r="AW1000" i="23"/>
  <c r="AV1000" i="23"/>
  <c r="BB999" i="23"/>
  <c r="BA999" i="23"/>
  <c r="AZ999" i="23"/>
  <c r="AY999" i="23"/>
  <c r="AX999" i="23"/>
  <c r="AW999" i="23"/>
  <c r="AV999" i="23"/>
  <c r="BB998" i="23"/>
  <c r="BA998" i="23"/>
  <c r="AZ998" i="23"/>
  <c r="AY998" i="23"/>
  <c r="AX998" i="23"/>
  <c r="AW998" i="23"/>
  <c r="AV998" i="23"/>
  <c r="BB997" i="23"/>
  <c r="BA997" i="23"/>
  <c r="AZ997" i="23"/>
  <c r="AY997" i="23"/>
  <c r="AX997" i="23"/>
  <c r="AW997" i="23"/>
  <c r="AV997" i="23"/>
  <c r="BB996" i="23"/>
  <c r="BA996" i="23"/>
  <c r="AZ996" i="23"/>
  <c r="AY996" i="23"/>
  <c r="AX996" i="23"/>
  <c r="AW996" i="23"/>
  <c r="AV996" i="23"/>
  <c r="BB995" i="23"/>
  <c r="BA995" i="23"/>
  <c r="AZ995" i="23"/>
  <c r="AY995" i="23"/>
  <c r="AX995" i="23"/>
  <c r="AW995" i="23"/>
  <c r="AV995" i="23"/>
  <c r="BB994" i="23"/>
  <c r="BA994" i="23"/>
  <c r="AZ994" i="23"/>
  <c r="AY994" i="23"/>
  <c r="AX994" i="23"/>
  <c r="AW994" i="23"/>
  <c r="AV994" i="23"/>
  <c r="BB993" i="23"/>
  <c r="BA993" i="23"/>
  <c r="AZ993" i="23"/>
  <c r="AY993" i="23"/>
  <c r="AX993" i="23"/>
  <c r="AW993" i="23"/>
  <c r="AV993" i="23"/>
  <c r="BB992" i="23"/>
  <c r="BA992" i="23"/>
  <c r="AZ992" i="23"/>
  <c r="AY992" i="23"/>
  <c r="AX992" i="23"/>
  <c r="AW992" i="23"/>
  <c r="AV992" i="23"/>
  <c r="BB991" i="23"/>
  <c r="BA991" i="23"/>
  <c r="AZ991" i="23"/>
  <c r="AY991" i="23"/>
  <c r="AX991" i="23"/>
  <c r="AW991" i="23"/>
  <c r="AV991" i="23"/>
  <c r="BB990" i="23"/>
  <c r="BA990" i="23"/>
  <c r="AZ990" i="23"/>
  <c r="AY990" i="23"/>
  <c r="AX990" i="23"/>
  <c r="AW990" i="23"/>
  <c r="AV990" i="23"/>
  <c r="BB989" i="23"/>
  <c r="BA989" i="23"/>
  <c r="AZ989" i="23"/>
  <c r="AY989" i="23"/>
  <c r="AX989" i="23"/>
  <c r="AW989" i="23"/>
  <c r="AV989" i="23"/>
  <c r="BB988" i="23"/>
  <c r="BA988" i="23"/>
  <c r="AZ988" i="23"/>
  <c r="AY988" i="23"/>
  <c r="AX988" i="23"/>
  <c r="AW988" i="23"/>
  <c r="AV988" i="23"/>
  <c r="BB987" i="23"/>
  <c r="BA987" i="23"/>
  <c r="AZ987" i="23"/>
  <c r="AY987" i="23"/>
  <c r="AX987" i="23"/>
  <c r="AW987" i="23"/>
  <c r="AV987" i="23"/>
  <c r="BB986" i="23"/>
  <c r="BA986" i="23"/>
  <c r="AZ986" i="23"/>
  <c r="AY986" i="23"/>
  <c r="AX986" i="23"/>
  <c r="AW986" i="23"/>
  <c r="AV986" i="23"/>
  <c r="BB985" i="23"/>
  <c r="BA985" i="23"/>
  <c r="AZ985" i="23"/>
  <c r="AY985" i="23"/>
  <c r="AX985" i="23"/>
  <c r="AW985" i="23"/>
  <c r="AV985" i="23"/>
  <c r="BB984" i="23"/>
  <c r="BA984" i="23"/>
  <c r="AZ984" i="23"/>
  <c r="AY984" i="23"/>
  <c r="AX984" i="23"/>
  <c r="AW984" i="23"/>
  <c r="AV984" i="23"/>
  <c r="BB983" i="23"/>
  <c r="BA983" i="23"/>
  <c r="AZ983" i="23"/>
  <c r="AY983" i="23"/>
  <c r="AX983" i="23"/>
  <c r="AW983" i="23"/>
  <c r="AV983" i="23"/>
  <c r="BB982" i="23"/>
  <c r="BA982" i="23"/>
  <c r="AZ982" i="23"/>
  <c r="AY982" i="23"/>
  <c r="AX982" i="23"/>
  <c r="AW982" i="23"/>
  <c r="AV982" i="23"/>
  <c r="BB981" i="23"/>
  <c r="BA981" i="23"/>
  <c r="AZ981" i="23"/>
  <c r="AY981" i="23"/>
  <c r="AX981" i="23"/>
  <c r="AW981" i="23"/>
  <c r="AV981" i="23"/>
  <c r="BB980" i="23"/>
  <c r="BA980" i="23"/>
  <c r="AZ980" i="23"/>
  <c r="AY980" i="23"/>
  <c r="AX980" i="23"/>
  <c r="AW980" i="23"/>
  <c r="AV980" i="23"/>
  <c r="BB979" i="23"/>
  <c r="BA979" i="23"/>
  <c r="AZ979" i="23"/>
  <c r="AY979" i="23"/>
  <c r="AX979" i="23"/>
  <c r="AW979" i="23"/>
  <c r="AV979" i="23"/>
  <c r="BB978" i="23"/>
  <c r="BA978" i="23"/>
  <c r="AZ978" i="23"/>
  <c r="AY978" i="23"/>
  <c r="AX978" i="23"/>
  <c r="AW978" i="23"/>
  <c r="AV978" i="23"/>
  <c r="BB977" i="23"/>
  <c r="BA977" i="23"/>
  <c r="AZ977" i="23"/>
  <c r="AY977" i="23"/>
  <c r="AX977" i="23"/>
  <c r="AW977" i="23"/>
  <c r="AV977" i="23"/>
  <c r="BB976" i="23"/>
  <c r="BA976" i="23"/>
  <c r="AZ976" i="23"/>
  <c r="AY976" i="23"/>
  <c r="AX976" i="23"/>
  <c r="AW976" i="23"/>
  <c r="AV976" i="23"/>
  <c r="BB975" i="23"/>
  <c r="BA975" i="23"/>
  <c r="AZ975" i="23"/>
  <c r="AY975" i="23"/>
  <c r="AX975" i="23"/>
  <c r="AW975" i="23"/>
  <c r="AV975" i="23"/>
  <c r="BB974" i="23"/>
  <c r="BA974" i="23"/>
  <c r="AZ974" i="23"/>
  <c r="AY974" i="23"/>
  <c r="AX974" i="23"/>
  <c r="AW974" i="23"/>
  <c r="AV974" i="23"/>
  <c r="BC973" i="23"/>
  <c r="BB973" i="23"/>
  <c r="BA973" i="23"/>
  <c r="AZ973" i="23"/>
  <c r="AY973" i="23"/>
  <c r="AX973" i="23"/>
  <c r="AW973" i="23"/>
  <c r="AV973" i="23"/>
  <c r="BB972" i="23"/>
  <c r="BA972" i="23"/>
  <c r="AZ972" i="23"/>
  <c r="AY972" i="23"/>
  <c r="AX972" i="23"/>
  <c r="AW972" i="23"/>
  <c r="AV972" i="23"/>
  <c r="BB971" i="23"/>
  <c r="BA971" i="23"/>
  <c r="AZ971" i="23"/>
  <c r="AY971" i="23"/>
  <c r="AX971" i="23"/>
  <c r="AW971" i="23"/>
  <c r="AV971" i="23"/>
  <c r="BC970" i="23"/>
  <c r="BB970" i="23"/>
  <c r="BA970" i="23"/>
  <c r="AZ970" i="23"/>
  <c r="AY970" i="23"/>
  <c r="AX970" i="23"/>
  <c r="AW970" i="23"/>
  <c r="AV970" i="23"/>
  <c r="BB961" i="23"/>
  <c r="BA961" i="23"/>
  <c r="AZ961" i="23"/>
  <c r="AY961" i="23"/>
  <c r="AX961" i="23"/>
  <c r="AW961" i="23"/>
  <c r="AV961" i="23"/>
  <c r="BB960" i="23"/>
  <c r="BA960" i="23"/>
  <c r="AZ960" i="23"/>
  <c r="AY960" i="23"/>
  <c r="AX960" i="23"/>
  <c r="AW960" i="23"/>
  <c r="AV960" i="23"/>
  <c r="BB959" i="23"/>
  <c r="BA959" i="23"/>
  <c r="AZ959" i="23"/>
  <c r="AY959" i="23"/>
  <c r="AX959" i="23"/>
  <c r="AW959" i="23"/>
  <c r="AV959" i="23"/>
  <c r="BB958" i="23"/>
  <c r="BA958" i="23"/>
  <c r="AZ958" i="23"/>
  <c r="AY958" i="23"/>
  <c r="AX958" i="23"/>
  <c r="AW958" i="23"/>
  <c r="AV958" i="23"/>
  <c r="BB957" i="23"/>
  <c r="BA957" i="23"/>
  <c r="AZ957" i="23"/>
  <c r="AY957" i="23"/>
  <c r="AX957" i="23"/>
  <c r="AW957" i="23"/>
  <c r="AV957" i="23"/>
  <c r="BB956" i="23"/>
  <c r="BA956" i="23"/>
  <c r="AZ956" i="23"/>
  <c r="AY956" i="23"/>
  <c r="AX956" i="23"/>
  <c r="AW956" i="23"/>
  <c r="AV956" i="23"/>
  <c r="BB955" i="23"/>
  <c r="BA955" i="23"/>
  <c r="AZ955" i="23"/>
  <c r="AY955" i="23"/>
  <c r="AX955" i="23"/>
  <c r="AW955" i="23"/>
  <c r="AV955" i="23"/>
  <c r="BB954" i="23"/>
  <c r="BA954" i="23"/>
  <c r="AZ954" i="23"/>
  <c r="AY954" i="23"/>
  <c r="AX954" i="23"/>
  <c r="AW954" i="23"/>
  <c r="AV954" i="23"/>
  <c r="BB953" i="23"/>
  <c r="BA953" i="23"/>
  <c r="AZ953" i="23"/>
  <c r="AY953" i="23"/>
  <c r="AX953" i="23"/>
  <c r="AW953" i="23"/>
  <c r="AV953" i="23"/>
  <c r="BB952" i="23"/>
  <c r="BA952" i="23"/>
  <c r="AZ952" i="23"/>
  <c r="AY952" i="23"/>
  <c r="AX952" i="23"/>
  <c r="AW952" i="23"/>
  <c r="AV952" i="23"/>
  <c r="BB951" i="23"/>
  <c r="BA951" i="23"/>
  <c r="AZ951" i="23"/>
  <c r="AY951" i="23"/>
  <c r="AX951" i="23"/>
  <c r="AW951" i="23"/>
  <c r="AV951" i="23"/>
  <c r="BB950" i="23"/>
  <c r="BA950" i="23"/>
  <c r="AZ950" i="23"/>
  <c r="AY950" i="23"/>
  <c r="AX950" i="23"/>
  <c r="AW950" i="23"/>
  <c r="AV950" i="23"/>
  <c r="BB949" i="23"/>
  <c r="BA949" i="23"/>
  <c r="AZ949" i="23"/>
  <c r="AY949" i="23"/>
  <c r="AX949" i="23"/>
  <c r="AW949" i="23"/>
  <c r="AV949" i="23"/>
  <c r="BB948" i="23"/>
  <c r="BA948" i="23"/>
  <c r="AZ948" i="23"/>
  <c r="AY948" i="23"/>
  <c r="AX948" i="23"/>
  <c r="AW948" i="23"/>
  <c r="AV948" i="23"/>
  <c r="BB947" i="23"/>
  <c r="BA947" i="23"/>
  <c r="AZ947" i="23"/>
  <c r="AY947" i="23"/>
  <c r="AX947" i="23"/>
  <c r="AW947" i="23"/>
  <c r="AV947" i="23"/>
  <c r="BB946" i="23"/>
  <c r="BA946" i="23"/>
  <c r="AZ946" i="23"/>
  <c r="AY946" i="23"/>
  <c r="AX946" i="23"/>
  <c r="AW946" i="23"/>
  <c r="AV946" i="23"/>
  <c r="BB945" i="23"/>
  <c r="BA945" i="23"/>
  <c r="AZ945" i="23"/>
  <c r="AY945" i="23"/>
  <c r="AX945" i="23"/>
  <c r="AW945" i="23"/>
  <c r="AV945" i="23"/>
  <c r="BB944" i="23"/>
  <c r="BA944" i="23"/>
  <c r="AZ944" i="23"/>
  <c r="AY944" i="23"/>
  <c r="AX944" i="23"/>
  <c r="AW944" i="23"/>
  <c r="AV944" i="23"/>
  <c r="BB943" i="23"/>
  <c r="BA943" i="23"/>
  <c r="AZ943" i="23"/>
  <c r="AY943" i="23"/>
  <c r="AX943" i="23"/>
  <c r="AW943" i="23"/>
  <c r="AV943" i="23"/>
  <c r="BB942" i="23"/>
  <c r="BA942" i="23"/>
  <c r="AZ942" i="23"/>
  <c r="AY942" i="23"/>
  <c r="AX942" i="23"/>
  <c r="AW942" i="23"/>
  <c r="AV942" i="23"/>
  <c r="BB941" i="23"/>
  <c r="BA941" i="23"/>
  <c r="AZ941" i="23"/>
  <c r="AY941" i="23"/>
  <c r="AX941" i="23"/>
  <c r="AW941" i="23"/>
  <c r="AV941" i="23"/>
  <c r="BB940" i="23"/>
  <c r="BA940" i="23"/>
  <c r="AZ940" i="23"/>
  <c r="AY940" i="23"/>
  <c r="AX940" i="23"/>
  <c r="AW940" i="23"/>
  <c r="AV940" i="23"/>
  <c r="BB939" i="23"/>
  <c r="BA939" i="23"/>
  <c r="AZ939" i="23"/>
  <c r="AY939" i="23"/>
  <c r="AX939" i="23"/>
  <c r="AW939" i="23"/>
  <c r="AV939" i="23"/>
  <c r="BB938" i="23"/>
  <c r="BA938" i="23"/>
  <c r="AZ938" i="23"/>
  <c r="AY938" i="23"/>
  <c r="AX938" i="23"/>
  <c r="AW938" i="23"/>
  <c r="AV938" i="23"/>
  <c r="BB937" i="23"/>
  <c r="BA937" i="23"/>
  <c r="AZ937" i="23"/>
  <c r="AY937" i="23"/>
  <c r="AX937" i="23"/>
  <c r="AW937" i="23"/>
  <c r="AV937" i="23"/>
  <c r="BB936" i="23"/>
  <c r="BA936" i="23"/>
  <c r="AZ936" i="23"/>
  <c r="AY936" i="23"/>
  <c r="AX936" i="23"/>
  <c r="AW936" i="23"/>
  <c r="AV936" i="23"/>
  <c r="BB935" i="23"/>
  <c r="BA935" i="23"/>
  <c r="AZ935" i="23"/>
  <c r="AY935" i="23"/>
  <c r="AX935" i="23"/>
  <c r="AW935" i="23"/>
  <c r="AV935" i="23"/>
  <c r="BB934" i="23"/>
  <c r="BA934" i="23"/>
  <c r="AZ934" i="23"/>
  <c r="AY934" i="23"/>
  <c r="AX934" i="23"/>
  <c r="AW934" i="23"/>
  <c r="AV934" i="23"/>
  <c r="BB933" i="23"/>
  <c r="BA933" i="23"/>
  <c r="AZ933" i="23"/>
  <c r="AY933" i="23"/>
  <c r="AX933" i="23"/>
  <c r="AW933" i="23"/>
  <c r="AV933" i="23"/>
  <c r="BB932" i="23"/>
  <c r="BA932" i="23"/>
  <c r="AZ932" i="23"/>
  <c r="AY932" i="23"/>
  <c r="AX932" i="23"/>
  <c r="AW932" i="23"/>
  <c r="AV932" i="23"/>
  <c r="BC931" i="23"/>
  <c r="BB931" i="23"/>
  <c r="BA931" i="23"/>
  <c r="AZ931" i="23"/>
  <c r="AY931" i="23"/>
  <c r="AX931" i="23"/>
  <c r="AW931" i="23"/>
  <c r="AV931" i="23"/>
  <c r="BB930" i="23"/>
  <c r="BA930" i="23"/>
  <c r="AZ930" i="23"/>
  <c r="AY930" i="23"/>
  <c r="AX930" i="23"/>
  <c r="AW930" i="23"/>
  <c r="AV930" i="23"/>
  <c r="BB929" i="23"/>
  <c r="BA929" i="23"/>
  <c r="AZ929" i="23"/>
  <c r="AY929" i="23"/>
  <c r="AX929" i="23"/>
  <c r="AW929" i="23"/>
  <c r="AV929" i="23"/>
  <c r="BC928" i="23"/>
  <c r="BB928" i="23"/>
  <c r="BA928" i="23"/>
  <c r="AZ928" i="23"/>
  <c r="AY928" i="23"/>
  <c r="AX928" i="23"/>
  <c r="AW928" i="23"/>
  <c r="AV928" i="23"/>
  <c r="BB920" i="23"/>
  <c r="BA920" i="23"/>
  <c r="AZ920" i="23"/>
  <c r="AY920" i="23"/>
  <c r="AX920" i="23"/>
  <c r="AW920" i="23"/>
  <c r="AV920" i="23"/>
  <c r="BB919" i="23"/>
  <c r="BA919" i="23"/>
  <c r="AZ919" i="23"/>
  <c r="AY919" i="23"/>
  <c r="AX919" i="23"/>
  <c r="AW919" i="23"/>
  <c r="AV919" i="23"/>
  <c r="BC918" i="23"/>
  <c r="BB918" i="23"/>
  <c r="BA918" i="23"/>
  <c r="AZ918" i="23"/>
  <c r="AY918" i="23"/>
  <c r="AX918" i="23"/>
  <c r="AW918" i="23"/>
  <c r="AV918" i="23"/>
  <c r="BB917" i="23"/>
  <c r="BA917" i="23"/>
  <c r="AZ917" i="23"/>
  <c r="AY917" i="23"/>
  <c r="AX917" i="23"/>
  <c r="AW917" i="23"/>
  <c r="AV917" i="23"/>
  <c r="BB916" i="23"/>
  <c r="BA916" i="23"/>
  <c r="AZ916" i="23"/>
  <c r="AY916" i="23"/>
  <c r="AX916" i="23"/>
  <c r="AW916" i="23"/>
  <c r="AV916" i="23"/>
  <c r="BB915" i="23"/>
  <c r="BA915" i="23"/>
  <c r="AZ915" i="23"/>
  <c r="AY915" i="23"/>
  <c r="AX915" i="23"/>
  <c r="AW915" i="23"/>
  <c r="AV915" i="23"/>
  <c r="BB914" i="23"/>
  <c r="BA914" i="23"/>
  <c r="AZ914" i="23"/>
  <c r="AY914" i="23"/>
  <c r="AX914" i="23"/>
  <c r="AW914" i="23"/>
  <c r="AV914" i="23"/>
  <c r="BB913" i="23"/>
  <c r="BA913" i="23"/>
  <c r="AZ913" i="23"/>
  <c r="AY913" i="23"/>
  <c r="AX913" i="23"/>
  <c r="AW913" i="23"/>
  <c r="AV913" i="23"/>
  <c r="BB912" i="23"/>
  <c r="BA912" i="23"/>
  <c r="AZ912" i="23"/>
  <c r="AY912" i="23"/>
  <c r="AX912" i="23"/>
  <c r="AW912" i="23"/>
  <c r="AV912" i="23"/>
  <c r="BB911" i="23"/>
  <c r="BA911" i="23"/>
  <c r="AZ911" i="23"/>
  <c r="AY911" i="23"/>
  <c r="AX911" i="23"/>
  <c r="AW911" i="23"/>
  <c r="AV911" i="23"/>
  <c r="BB910" i="23"/>
  <c r="BA910" i="23"/>
  <c r="AZ910" i="23"/>
  <c r="AY910" i="23"/>
  <c r="AX910" i="23"/>
  <c r="AW910" i="23"/>
  <c r="AV910" i="23"/>
  <c r="BB909" i="23"/>
  <c r="BA909" i="23"/>
  <c r="AZ909" i="23"/>
  <c r="AY909" i="23"/>
  <c r="AX909" i="23"/>
  <c r="AW909" i="23"/>
  <c r="AV909" i="23"/>
  <c r="BB908" i="23"/>
  <c r="BA908" i="23"/>
  <c r="AZ908" i="23"/>
  <c r="AY908" i="23"/>
  <c r="AX908" i="23"/>
  <c r="AW908" i="23"/>
  <c r="AV908" i="23"/>
  <c r="BB907" i="23"/>
  <c r="BA907" i="23"/>
  <c r="AZ907" i="23"/>
  <c r="AY907" i="23"/>
  <c r="AX907" i="23"/>
  <c r="AW907" i="23"/>
  <c r="AV907" i="23"/>
  <c r="BB906" i="23"/>
  <c r="BA906" i="23"/>
  <c r="AZ906" i="23"/>
  <c r="AY906" i="23"/>
  <c r="AX906" i="23"/>
  <c r="AW906" i="23"/>
  <c r="AV906" i="23"/>
  <c r="BB905" i="23"/>
  <c r="BA905" i="23"/>
  <c r="AZ905" i="23"/>
  <c r="AY905" i="23"/>
  <c r="AX905" i="23"/>
  <c r="AW905" i="23"/>
  <c r="AV905" i="23"/>
  <c r="BB904" i="23"/>
  <c r="BA904" i="23"/>
  <c r="AZ904" i="23"/>
  <c r="AY904" i="23"/>
  <c r="AX904" i="23"/>
  <c r="AW904" i="23"/>
  <c r="AV904" i="23"/>
  <c r="BB903" i="23"/>
  <c r="BA903" i="23"/>
  <c r="AZ903" i="23"/>
  <c r="AY903" i="23"/>
  <c r="AX903" i="23"/>
  <c r="AW903" i="23"/>
  <c r="AV903" i="23"/>
  <c r="BB902" i="23"/>
  <c r="BA902" i="23"/>
  <c r="AZ902" i="23"/>
  <c r="AY902" i="23"/>
  <c r="AX902" i="23"/>
  <c r="AW902" i="23"/>
  <c r="AV902" i="23"/>
  <c r="BB901" i="23"/>
  <c r="BA901" i="23"/>
  <c r="AZ901" i="23"/>
  <c r="AY901" i="23"/>
  <c r="AX901" i="23"/>
  <c r="AW901" i="23"/>
  <c r="AV901" i="23"/>
  <c r="BB900" i="23"/>
  <c r="BA900" i="23"/>
  <c r="AZ900" i="23"/>
  <c r="AY900" i="23"/>
  <c r="AX900" i="23"/>
  <c r="AW900" i="23"/>
  <c r="AV900" i="23"/>
  <c r="BB899" i="23"/>
  <c r="BA899" i="23"/>
  <c r="AZ899" i="23"/>
  <c r="AY899" i="23"/>
  <c r="AX899" i="23"/>
  <c r="AW899" i="23"/>
  <c r="AV899" i="23"/>
  <c r="BB898" i="23"/>
  <c r="BA898" i="23"/>
  <c r="AZ898" i="23"/>
  <c r="AY898" i="23"/>
  <c r="AX898" i="23"/>
  <c r="AW898" i="23"/>
  <c r="AV898" i="23"/>
  <c r="BB897" i="23"/>
  <c r="BA897" i="23"/>
  <c r="AZ897" i="23"/>
  <c r="AY897" i="23"/>
  <c r="AX897" i="23"/>
  <c r="AW897" i="23"/>
  <c r="AV897" i="23"/>
  <c r="BB896" i="23"/>
  <c r="BA896" i="23"/>
  <c r="AZ896" i="23"/>
  <c r="AY896" i="23"/>
  <c r="AX896" i="23"/>
  <c r="AW896" i="23"/>
  <c r="AV896" i="23"/>
  <c r="BB895" i="23"/>
  <c r="BA895" i="23"/>
  <c r="AZ895" i="23"/>
  <c r="AY895" i="23"/>
  <c r="AX895" i="23"/>
  <c r="AW895" i="23"/>
  <c r="AV895" i="23"/>
  <c r="BB894" i="23"/>
  <c r="BA894" i="23"/>
  <c r="AZ894" i="23"/>
  <c r="AY894" i="23"/>
  <c r="AX894" i="23"/>
  <c r="AW894" i="23"/>
  <c r="AV894" i="23"/>
  <c r="BB893" i="23"/>
  <c r="BA893" i="23"/>
  <c r="AZ893" i="23"/>
  <c r="AY893" i="23"/>
  <c r="AX893" i="23"/>
  <c r="AW893" i="23"/>
  <c r="AV893" i="23"/>
  <c r="BB892" i="23"/>
  <c r="BA892" i="23"/>
  <c r="AZ892" i="23"/>
  <c r="AY892" i="23"/>
  <c r="AX892" i="23"/>
  <c r="AW892" i="23"/>
  <c r="AV892" i="23"/>
  <c r="BB891" i="23"/>
  <c r="BA891" i="23"/>
  <c r="AZ891" i="23"/>
  <c r="AY891" i="23"/>
  <c r="AX891" i="23"/>
  <c r="AW891" i="23"/>
  <c r="AV891" i="23"/>
  <c r="BC890" i="23"/>
  <c r="BB890" i="23"/>
  <c r="BA890" i="23"/>
  <c r="AZ890" i="23"/>
  <c r="AY890" i="23"/>
  <c r="AX890" i="23"/>
  <c r="AW890" i="23"/>
  <c r="AV890" i="23"/>
  <c r="BB889" i="23"/>
  <c r="BA889" i="23"/>
  <c r="AZ889" i="23"/>
  <c r="AY889" i="23"/>
  <c r="AX889" i="23"/>
  <c r="AW889" i="23"/>
  <c r="AV889" i="23"/>
  <c r="BB888" i="23"/>
  <c r="BA888" i="23"/>
  <c r="AZ888" i="23"/>
  <c r="AY888" i="23"/>
  <c r="AX888" i="23"/>
  <c r="AW888" i="23"/>
  <c r="AV888" i="23"/>
  <c r="BC887" i="23"/>
  <c r="BB887" i="23"/>
  <c r="BA887" i="23"/>
  <c r="AZ887" i="23"/>
  <c r="AY887" i="23"/>
  <c r="AX887" i="23"/>
  <c r="AW887" i="23"/>
  <c r="AV887" i="23"/>
  <c r="BB878" i="23"/>
  <c r="BA878" i="23"/>
  <c r="AZ878" i="23"/>
  <c r="AY878" i="23"/>
  <c r="AX878" i="23"/>
  <c r="AW878" i="23"/>
  <c r="AV878" i="23"/>
  <c r="BB877" i="23"/>
  <c r="BA877" i="23"/>
  <c r="AZ877" i="23"/>
  <c r="AY877" i="23"/>
  <c r="AX877" i="23"/>
  <c r="AW877" i="23"/>
  <c r="AV877" i="23"/>
  <c r="BC876" i="23"/>
  <c r="BB876" i="23"/>
  <c r="BA876" i="23"/>
  <c r="AZ876" i="23"/>
  <c r="AY876" i="23"/>
  <c r="AX876" i="23"/>
  <c r="AW876" i="23"/>
  <c r="AV876" i="23"/>
  <c r="BB875" i="23"/>
  <c r="BA875" i="23"/>
  <c r="AZ875" i="23"/>
  <c r="AY875" i="23"/>
  <c r="AX875" i="23"/>
  <c r="AW875" i="23"/>
  <c r="AV875" i="23"/>
  <c r="BB874" i="23"/>
  <c r="BA874" i="23"/>
  <c r="AZ874" i="23"/>
  <c r="AY874" i="23"/>
  <c r="AX874" i="23"/>
  <c r="AW874" i="23"/>
  <c r="AV874" i="23"/>
  <c r="BB873" i="23"/>
  <c r="BA873" i="23"/>
  <c r="AZ873" i="23"/>
  <c r="AY873" i="23"/>
  <c r="AX873" i="23"/>
  <c r="AW873" i="23"/>
  <c r="AV873" i="23"/>
  <c r="BB872" i="23"/>
  <c r="BA872" i="23"/>
  <c r="AZ872" i="23"/>
  <c r="AY872" i="23"/>
  <c r="AX872" i="23"/>
  <c r="AW872" i="23"/>
  <c r="AV872" i="23"/>
  <c r="BB871" i="23"/>
  <c r="BA871" i="23"/>
  <c r="AZ871" i="23"/>
  <c r="AY871" i="23"/>
  <c r="AX871" i="23"/>
  <c r="AW871" i="23"/>
  <c r="AV871" i="23"/>
  <c r="BB870" i="23"/>
  <c r="BA870" i="23"/>
  <c r="AZ870" i="23"/>
  <c r="AY870" i="23"/>
  <c r="AX870" i="23"/>
  <c r="AW870" i="23"/>
  <c r="AV870" i="23"/>
  <c r="BB869" i="23"/>
  <c r="BA869" i="23"/>
  <c r="AZ869" i="23"/>
  <c r="AY869" i="23"/>
  <c r="AX869" i="23"/>
  <c r="AW869" i="23"/>
  <c r="AV869" i="23"/>
  <c r="BB868" i="23"/>
  <c r="BA868" i="23"/>
  <c r="AZ868" i="23"/>
  <c r="AY868" i="23"/>
  <c r="AX868" i="23"/>
  <c r="AW868" i="23"/>
  <c r="AV868" i="23"/>
  <c r="BB867" i="23"/>
  <c r="BA867" i="23"/>
  <c r="AZ867" i="23"/>
  <c r="AY867" i="23"/>
  <c r="AX867" i="23"/>
  <c r="AW867" i="23"/>
  <c r="AV867" i="23"/>
  <c r="BB866" i="23"/>
  <c r="BA866" i="23"/>
  <c r="AZ866" i="23"/>
  <c r="AY866" i="23"/>
  <c r="AX866" i="23"/>
  <c r="AW866" i="23"/>
  <c r="AV866" i="23"/>
  <c r="BB865" i="23"/>
  <c r="BA865" i="23"/>
  <c r="AZ865" i="23"/>
  <c r="AY865" i="23"/>
  <c r="AX865" i="23"/>
  <c r="AW865" i="23"/>
  <c r="AV865" i="23"/>
  <c r="BB864" i="23"/>
  <c r="BA864" i="23"/>
  <c r="AZ864" i="23"/>
  <c r="AY864" i="23"/>
  <c r="AX864" i="23"/>
  <c r="AW864" i="23"/>
  <c r="AV864" i="23"/>
  <c r="BB863" i="23"/>
  <c r="BA863" i="23"/>
  <c r="AZ863" i="23"/>
  <c r="AY863" i="23"/>
  <c r="AX863" i="23"/>
  <c r="AW863" i="23"/>
  <c r="AV863" i="23"/>
  <c r="BB862" i="23"/>
  <c r="BA862" i="23"/>
  <c r="AZ862" i="23"/>
  <c r="AY862" i="23"/>
  <c r="AX862" i="23"/>
  <c r="AW862" i="23"/>
  <c r="AV862" i="23"/>
  <c r="BB861" i="23"/>
  <c r="BA861" i="23"/>
  <c r="AZ861" i="23"/>
  <c r="AY861" i="23"/>
  <c r="AX861" i="23"/>
  <c r="AW861" i="23"/>
  <c r="AV861" i="23"/>
  <c r="BB860" i="23"/>
  <c r="BA860" i="23"/>
  <c r="AZ860" i="23"/>
  <c r="AY860" i="23"/>
  <c r="AX860" i="23"/>
  <c r="AW860" i="23"/>
  <c r="AV860" i="23"/>
  <c r="BB859" i="23"/>
  <c r="BA859" i="23"/>
  <c r="AZ859" i="23"/>
  <c r="AY859" i="23"/>
  <c r="AX859" i="23"/>
  <c r="AW859" i="23"/>
  <c r="AV859" i="23"/>
  <c r="BB858" i="23"/>
  <c r="BA858" i="23"/>
  <c r="AZ858" i="23"/>
  <c r="AY858" i="23"/>
  <c r="AX858" i="23"/>
  <c r="AW858" i="23"/>
  <c r="AV858" i="23"/>
  <c r="BB857" i="23"/>
  <c r="BA857" i="23"/>
  <c r="AZ857" i="23"/>
  <c r="AY857" i="23"/>
  <c r="AX857" i="23"/>
  <c r="AW857" i="23"/>
  <c r="AV857" i="23"/>
  <c r="BB856" i="23"/>
  <c r="BA856" i="23"/>
  <c r="AZ856" i="23"/>
  <c r="AY856" i="23"/>
  <c r="AX856" i="23"/>
  <c r="AW856" i="23"/>
  <c r="AV856" i="23"/>
  <c r="BB855" i="23"/>
  <c r="BA855" i="23"/>
  <c r="AZ855" i="23"/>
  <c r="AY855" i="23"/>
  <c r="AX855" i="23"/>
  <c r="AW855" i="23"/>
  <c r="AV855" i="23"/>
  <c r="BB854" i="23"/>
  <c r="BA854" i="23"/>
  <c r="AZ854" i="23"/>
  <c r="AY854" i="23"/>
  <c r="AX854" i="23"/>
  <c r="AW854" i="23"/>
  <c r="AV854" i="23"/>
  <c r="BB853" i="23"/>
  <c r="BA853" i="23"/>
  <c r="AZ853" i="23"/>
  <c r="AY853" i="23"/>
  <c r="AX853" i="23"/>
  <c r="AW853" i="23"/>
  <c r="AV853" i="23"/>
  <c r="BB852" i="23"/>
  <c r="BA852" i="23"/>
  <c r="AZ852" i="23"/>
  <c r="AY852" i="23"/>
  <c r="AX852" i="23"/>
  <c r="AW852" i="23"/>
  <c r="AV852" i="23"/>
  <c r="BB851" i="23"/>
  <c r="BA851" i="23"/>
  <c r="AZ851" i="23"/>
  <c r="AY851" i="23"/>
  <c r="AX851" i="23"/>
  <c r="AW851" i="23"/>
  <c r="AV851" i="23"/>
  <c r="BB850" i="23"/>
  <c r="BA850" i="23"/>
  <c r="AZ850" i="23"/>
  <c r="AY850" i="23"/>
  <c r="AX850" i="23"/>
  <c r="AW850" i="23"/>
  <c r="AV850" i="23"/>
  <c r="BB849" i="23"/>
  <c r="BA849" i="23"/>
  <c r="AZ849" i="23"/>
  <c r="AY849" i="23"/>
  <c r="AX849" i="23"/>
  <c r="AW849" i="23"/>
  <c r="AV849" i="23"/>
  <c r="BC848" i="23"/>
  <c r="BB848" i="23"/>
  <c r="BA848" i="23"/>
  <c r="AZ848" i="23"/>
  <c r="AY848" i="23"/>
  <c r="AX848" i="23"/>
  <c r="AW848" i="23"/>
  <c r="AV848" i="23"/>
  <c r="BB847" i="23"/>
  <c r="BA847" i="23"/>
  <c r="AZ847" i="23"/>
  <c r="AY847" i="23"/>
  <c r="AX847" i="23"/>
  <c r="AW847" i="23"/>
  <c r="AV847" i="23"/>
  <c r="BB846" i="23"/>
  <c r="BA846" i="23"/>
  <c r="AZ846" i="23"/>
  <c r="AY846" i="23"/>
  <c r="AX846" i="23"/>
  <c r="AW846" i="23"/>
  <c r="AV846" i="23"/>
  <c r="BC845" i="23"/>
  <c r="BB845" i="23"/>
  <c r="BA845" i="23"/>
  <c r="AZ845" i="23"/>
  <c r="AY845" i="23"/>
  <c r="AX845" i="23"/>
  <c r="AW845" i="23"/>
  <c r="AV845" i="23"/>
  <c r="BB836" i="23"/>
  <c r="BA836" i="23"/>
  <c r="AZ836" i="23"/>
  <c r="AY836" i="23"/>
  <c r="AX836" i="23"/>
  <c r="AW836" i="23"/>
  <c r="AV836" i="23"/>
  <c r="BB835" i="23"/>
  <c r="BA835" i="23"/>
  <c r="AZ835" i="23"/>
  <c r="AY835" i="23"/>
  <c r="AX835" i="23"/>
  <c r="AW835" i="23"/>
  <c r="AV835" i="23"/>
  <c r="BC834" i="23"/>
  <c r="BB834" i="23"/>
  <c r="BA834" i="23"/>
  <c r="AZ834" i="23"/>
  <c r="AY834" i="23"/>
  <c r="AX834" i="23"/>
  <c r="AW834" i="23"/>
  <c r="AV834" i="23"/>
  <c r="BB833" i="23"/>
  <c r="BA833" i="23"/>
  <c r="AZ833" i="23"/>
  <c r="AY833" i="23"/>
  <c r="AX833" i="23"/>
  <c r="AW833" i="23"/>
  <c r="AV833" i="23"/>
  <c r="BB832" i="23"/>
  <c r="BA832" i="23"/>
  <c r="AZ832" i="23"/>
  <c r="AY832" i="23"/>
  <c r="AX832" i="23"/>
  <c r="AW832" i="23"/>
  <c r="AV832" i="23"/>
  <c r="BB831" i="23"/>
  <c r="BA831" i="23"/>
  <c r="AZ831" i="23"/>
  <c r="AY831" i="23"/>
  <c r="AX831" i="23"/>
  <c r="AW831" i="23"/>
  <c r="AV831" i="23"/>
  <c r="BB830" i="23"/>
  <c r="BA830" i="23"/>
  <c r="AZ830" i="23"/>
  <c r="AY830" i="23"/>
  <c r="AX830" i="23"/>
  <c r="AW830" i="23"/>
  <c r="AV830" i="23"/>
  <c r="BB829" i="23"/>
  <c r="BA829" i="23"/>
  <c r="AZ829" i="23"/>
  <c r="AY829" i="23"/>
  <c r="AX829" i="23"/>
  <c r="AW829" i="23"/>
  <c r="AV829" i="23"/>
  <c r="BB828" i="23"/>
  <c r="BA828" i="23"/>
  <c r="AZ828" i="23"/>
  <c r="AY828" i="23"/>
  <c r="AX828" i="23"/>
  <c r="AW828" i="23"/>
  <c r="AV828" i="23"/>
  <c r="BB827" i="23"/>
  <c r="BA827" i="23"/>
  <c r="AZ827" i="23"/>
  <c r="AY827" i="23"/>
  <c r="AX827" i="23"/>
  <c r="AW827" i="23"/>
  <c r="AV827" i="23"/>
  <c r="BB826" i="23"/>
  <c r="BA826" i="23"/>
  <c r="AZ826" i="23"/>
  <c r="AY826" i="23"/>
  <c r="AX826" i="23"/>
  <c r="AW826" i="23"/>
  <c r="AV826" i="23"/>
  <c r="BB825" i="23"/>
  <c r="BA825" i="23"/>
  <c r="AZ825" i="23"/>
  <c r="AY825" i="23"/>
  <c r="AX825" i="23"/>
  <c r="AW825" i="23"/>
  <c r="AV825" i="23"/>
  <c r="BB824" i="23"/>
  <c r="BA824" i="23"/>
  <c r="AZ824" i="23"/>
  <c r="AY824" i="23"/>
  <c r="AX824" i="23"/>
  <c r="AW824" i="23"/>
  <c r="AV824" i="23"/>
  <c r="BB823" i="23"/>
  <c r="BA823" i="23"/>
  <c r="AZ823" i="23"/>
  <c r="AY823" i="23"/>
  <c r="AX823" i="23"/>
  <c r="AW823" i="23"/>
  <c r="AV823" i="23"/>
  <c r="BB822" i="23"/>
  <c r="BA822" i="23"/>
  <c r="AZ822" i="23"/>
  <c r="AY822" i="23"/>
  <c r="AX822" i="23"/>
  <c r="AW822" i="23"/>
  <c r="AV822" i="23"/>
  <c r="BB821" i="23"/>
  <c r="BA821" i="23"/>
  <c r="AZ821" i="23"/>
  <c r="AY821" i="23"/>
  <c r="AX821" i="23"/>
  <c r="AW821" i="23"/>
  <c r="AV821" i="23"/>
  <c r="BB820" i="23"/>
  <c r="BA820" i="23"/>
  <c r="AZ820" i="23"/>
  <c r="AY820" i="23"/>
  <c r="AX820" i="23"/>
  <c r="AW820" i="23"/>
  <c r="AV820" i="23"/>
  <c r="BB819" i="23"/>
  <c r="BA819" i="23"/>
  <c r="AZ819" i="23"/>
  <c r="AY819" i="23"/>
  <c r="AX819" i="23"/>
  <c r="AW819" i="23"/>
  <c r="AV819" i="23"/>
  <c r="BB818" i="23"/>
  <c r="BA818" i="23"/>
  <c r="AZ818" i="23"/>
  <c r="AY818" i="23"/>
  <c r="AX818" i="23"/>
  <c r="AW818" i="23"/>
  <c r="AV818" i="23"/>
  <c r="BB817" i="23"/>
  <c r="BA817" i="23"/>
  <c r="AZ817" i="23"/>
  <c r="AY817" i="23"/>
  <c r="AX817" i="23"/>
  <c r="AW817" i="23"/>
  <c r="AV817" i="23"/>
  <c r="BB816" i="23"/>
  <c r="BA816" i="23"/>
  <c r="AZ816" i="23"/>
  <c r="AY816" i="23"/>
  <c r="AX816" i="23"/>
  <c r="AW816" i="23"/>
  <c r="AV816" i="23"/>
  <c r="BB815" i="23"/>
  <c r="BA815" i="23"/>
  <c r="AZ815" i="23"/>
  <c r="AY815" i="23"/>
  <c r="AX815" i="23"/>
  <c r="AW815" i="23"/>
  <c r="AV815" i="23"/>
  <c r="BB814" i="23"/>
  <c r="BA814" i="23"/>
  <c r="AZ814" i="23"/>
  <c r="AY814" i="23"/>
  <c r="AX814" i="23"/>
  <c r="AW814" i="23"/>
  <c r="AV814" i="23"/>
  <c r="BB813" i="23"/>
  <c r="BA813" i="23"/>
  <c r="AZ813" i="23"/>
  <c r="AY813" i="23"/>
  <c r="AX813" i="23"/>
  <c r="AW813" i="23"/>
  <c r="AV813" i="23"/>
  <c r="BB812" i="23"/>
  <c r="BA812" i="23"/>
  <c r="AZ812" i="23"/>
  <c r="AY812" i="23"/>
  <c r="AX812" i="23"/>
  <c r="AW812" i="23"/>
  <c r="AV812" i="23"/>
  <c r="BB811" i="23"/>
  <c r="BA811" i="23"/>
  <c r="AZ811" i="23"/>
  <c r="AY811" i="23"/>
  <c r="AX811" i="23"/>
  <c r="AW811" i="23"/>
  <c r="AV811" i="23"/>
  <c r="BB810" i="23"/>
  <c r="BA810" i="23"/>
  <c r="AZ810" i="23"/>
  <c r="AY810" i="23"/>
  <c r="AX810" i="23"/>
  <c r="AW810" i="23"/>
  <c r="AV810" i="23"/>
  <c r="BB809" i="23"/>
  <c r="BA809" i="23"/>
  <c r="AZ809" i="23"/>
  <c r="AY809" i="23"/>
  <c r="AX809" i="23"/>
  <c r="AW809" i="23"/>
  <c r="AV809" i="23"/>
  <c r="BB808" i="23"/>
  <c r="BA808" i="23"/>
  <c r="AZ808" i="23"/>
  <c r="AY808" i="23"/>
  <c r="AX808" i="23"/>
  <c r="AW808" i="23"/>
  <c r="AV808" i="23"/>
  <c r="BB807" i="23"/>
  <c r="BA807" i="23"/>
  <c r="AZ807" i="23"/>
  <c r="AY807" i="23"/>
  <c r="AX807" i="23"/>
  <c r="AW807" i="23"/>
  <c r="AV807" i="23"/>
  <c r="BC806" i="23"/>
  <c r="BB806" i="23"/>
  <c r="BA806" i="23"/>
  <c r="AZ806" i="23"/>
  <c r="AY806" i="23"/>
  <c r="AX806" i="23"/>
  <c r="AW806" i="23"/>
  <c r="AV806" i="23"/>
  <c r="BB805" i="23"/>
  <c r="BA805" i="23"/>
  <c r="AZ805" i="23"/>
  <c r="AY805" i="23"/>
  <c r="AX805" i="23"/>
  <c r="AW805" i="23"/>
  <c r="AV805" i="23"/>
  <c r="BB804" i="23"/>
  <c r="BA804" i="23"/>
  <c r="AZ804" i="23"/>
  <c r="AY804" i="23"/>
  <c r="AX804" i="23"/>
  <c r="AW804" i="23"/>
  <c r="AV804" i="23"/>
  <c r="BC803" i="23"/>
  <c r="BB803" i="23"/>
  <c r="BA803" i="23"/>
  <c r="AZ803" i="23"/>
  <c r="AY803" i="23"/>
  <c r="AX803" i="23"/>
  <c r="AW803" i="23"/>
  <c r="AV803" i="23"/>
  <c r="BB795" i="23"/>
  <c r="BA795" i="23"/>
  <c r="AZ795" i="23"/>
  <c r="AY795" i="23"/>
  <c r="AX795" i="23"/>
  <c r="AW795" i="23"/>
  <c r="AV795" i="23"/>
  <c r="BB794" i="23"/>
  <c r="BA794" i="23"/>
  <c r="AZ794" i="23"/>
  <c r="AY794" i="23"/>
  <c r="AX794" i="23"/>
  <c r="AW794" i="23"/>
  <c r="AV794" i="23"/>
  <c r="BC793" i="23"/>
  <c r="BB793" i="23"/>
  <c r="BA793" i="23"/>
  <c r="AZ793" i="23"/>
  <c r="AY793" i="23"/>
  <c r="AX793" i="23"/>
  <c r="AW793" i="23"/>
  <c r="AV793" i="23"/>
  <c r="BB792" i="23"/>
  <c r="BA792" i="23"/>
  <c r="AZ792" i="23"/>
  <c r="AY792" i="23"/>
  <c r="AX792" i="23"/>
  <c r="AW792" i="23"/>
  <c r="AV792" i="23"/>
  <c r="BB791" i="23"/>
  <c r="BA791" i="23"/>
  <c r="AZ791" i="23"/>
  <c r="AY791" i="23"/>
  <c r="AX791" i="23"/>
  <c r="AW791" i="23"/>
  <c r="AV791" i="23"/>
  <c r="BB790" i="23"/>
  <c r="BA790" i="23"/>
  <c r="AZ790" i="23"/>
  <c r="AY790" i="23"/>
  <c r="AX790" i="23"/>
  <c r="AW790" i="23"/>
  <c r="AV790" i="23"/>
  <c r="BB789" i="23"/>
  <c r="BA789" i="23"/>
  <c r="AZ789" i="23"/>
  <c r="AY789" i="23"/>
  <c r="AX789" i="23"/>
  <c r="AW789" i="23"/>
  <c r="AV789" i="23"/>
  <c r="BB788" i="23"/>
  <c r="BA788" i="23"/>
  <c r="AZ788" i="23"/>
  <c r="AY788" i="23"/>
  <c r="AX788" i="23"/>
  <c r="AW788" i="23"/>
  <c r="AV788" i="23"/>
  <c r="BB787" i="23"/>
  <c r="BA787" i="23"/>
  <c r="AZ787" i="23"/>
  <c r="AY787" i="23"/>
  <c r="AX787" i="23"/>
  <c r="AW787" i="23"/>
  <c r="AV787" i="23"/>
  <c r="BB786" i="23"/>
  <c r="BA786" i="23"/>
  <c r="AZ786" i="23"/>
  <c r="AY786" i="23"/>
  <c r="AX786" i="23"/>
  <c r="AW786" i="23"/>
  <c r="AV786" i="23"/>
  <c r="BB785" i="23"/>
  <c r="BA785" i="23"/>
  <c r="AZ785" i="23"/>
  <c r="AY785" i="23"/>
  <c r="AX785" i="23"/>
  <c r="AW785" i="23"/>
  <c r="AV785" i="23"/>
  <c r="BB784" i="23"/>
  <c r="BA784" i="23"/>
  <c r="AZ784" i="23"/>
  <c r="AY784" i="23"/>
  <c r="AX784" i="23"/>
  <c r="AW784" i="23"/>
  <c r="AV784" i="23"/>
  <c r="BB783" i="23"/>
  <c r="BA783" i="23"/>
  <c r="AZ783" i="23"/>
  <c r="AY783" i="23"/>
  <c r="AX783" i="23"/>
  <c r="AW783" i="23"/>
  <c r="AV783" i="23"/>
  <c r="BB782" i="23"/>
  <c r="BA782" i="23"/>
  <c r="AZ782" i="23"/>
  <c r="AY782" i="23"/>
  <c r="AX782" i="23"/>
  <c r="AW782" i="23"/>
  <c r="AV782" i="23"/>
  <c r="BB781" i="23"/>
  <c r="BA781" i="23"/>
  <c r="AZ781" i="23"/>
  <c r="AY781" i="23"/>
  <c r="AX781" i="23"/>
  <c r="AW781" i="23"/>
  <c r="AV781" i="23"/>
  <c r="BB780" i="23"/>
  <c r="BA780" i="23"/>
  <c r="AZ780" i="23"/>
  <c r="AY780" i="23"/>
  <c r="AX780" i="23"/>
  <c r="AW780" i="23"/>
  <c r="AV780" i="23"/>
  <c r="BB779" i="23"/>
  <c r="BA779" i="23"/>
  <c r="AZ779" i="23"/>
  <c r="AY779" i="23"/>
  <c r="AX779" i="23"/>
  <c r="AW779" i="23"/>
  <c r="AV779" i="23"/>
  <c r="BB778" i="23"/>
  <c r="BA778" i="23"/>
  <c r="AZ778" i="23"/>
  <c r="AY778" i="23"/>
  <c r="AX778" i="23"/>
  <c r="AW778" i="23"/>
  <c r="AV778" i="23"/>
  <c r="BB777" i="23"/>
  <c r="BA777" i="23"/>
  <c r="AZ777" i="23"/>
  <c r="AY777" i="23"/>
  <c r="AX777" i="23"/>
  <c r="AW777" i="23"/>
  <c r="AV777" i="23"/>
  <c r="BB776" i="23"/>
  <c r="BA776" i="23"/>
  <c r="AZ776" i="23"/>
  <c r="AY776" i="23"/>
  <c r="AX776" i="23"/>
  <c r="AW776" i="23"/>
  <c r="AV776" i="23"/>
  <c r="BB775" i="23"/>
  <c r="BA775" i="23"/>
  <c r="AZ775" i="23"/>
  <c r="AY775" i="23"/>
  <c r="AX775" i="23"/>
  <c r="AW775" i="23"/>
  <c r="AV775" i="23"/>
  <c r="BB774" i="23"/>
  <c r="BA774" i="23"/>
  <c r="AZ774" i="23"/>
  <c r="AY774" i="23"/>
  <c r="AX774" i="23"/>
  <c r="AW774" i="23"/>
  <c r="AV774" i="23"/>
  <c r="BB773" i="23"/>
  <c r="BA773" i="23"/>
  <c r="AZ773" i="23"/>
  <c r="AY773" i="23"/>
  <c r="AX773" i="23"/>
  <c r="AW773" i="23"/>
  <c r="AV773" i="23"/>
  <c r="BB772" i="23"/>
  <c r="BA772" i="23"/>
  <c r="AZ772" i="23"/>
  <c r="AY772" i="23"/>
  <c r="AX772" i="23"/>
  <c r="AW772" i="23"/>
  <c r="AV772" i="23"/>
  <c r="BB771" i="23"/>
  <c r="BA771" i="23"/>
  <c r="AZ771" i="23"/>
  <c r="AY771" i="23"/>
  <c r="AX771" i="23"/>
  <c r="AW771" i="23"/>
  <c r="AV771" i="23"/>
  <c r="BB770" i="23"/>
  <c r="BA770" i="23"/>
  <c r="AZ770" i="23"/>
  <c r="AY770" i="23"/>
  <c r="AX770" i="23"/>
  <c r="AW770" i="23"/>
  <c r="AV770" i="23"/>
  <c r="BB769" i="23"/>
  <c r="BA769" i="23"/>
  <c r="AZ769" i="23"/>
  <c r="AY769" i="23"/>
  <c r="AX769" i="23"/>
  <c r="AW769" i="23"/>
  <c r="AV769" i="23"/>
  <c r="BB768" i="23"/>
  <c r="BA768" i="23"/>
  <c r="AZ768" i="23"/>
  <c r="AY768" i="23"/>
  <c r="AX768" i="23"/>
  <c r="AW768" i="23"/>
  <c r="AV768" i="23"/>
  <c r="BB767" i="23"/>
  <c r="BA767" i="23"/>
  <c r="AZ767" i="23"/>
  <c r="AY767" i="23"/>
  <c r="AX767" i="23"/>
  <c r="AW767" i="23"/>
  <c r="AV767" i="23"/>
  <c r="BB766" i="23"/>
  <c r="BA766" i="23"/>
  <c r="AZ766" i="23"/>
  <c r="AY766" i="23"/>
  <c r="AX766" i="23"/>
  <c r="AW766" i="23"/>
  <c r="AV766" i="23"/>
  <c r="BC765" i="23"/>
  <c r="BB765" i="23"/>
  <c r="BA765" i="23"/>
  <c r="AZ765" i="23"/>
  <c r="AY765" i="23"/>
  <c r="AX765" i="23"/>
  <c r="AW765" i="23"/>
  <c r="AV765" i="23"/>
  <c r="BB764" i="23"/>
  <c r="BA764" i="23"/>
  <c r="AZ764" i="23"/>
  <c r="AY764" i="23"/>
  <c r="AX764" i="23"/>
  <c r="AW764" i="23"/>
  <c r="AV764" i="23"/>
  <c r="BB763" i="23"/>
  <c r="BA763" i="23"/>
  <c r="AZ763" i="23"/>
  <c r="AY763" i="23"/>
  <c r="AX763" i="23"/>
  <c r="AW763" i="23"/>
  <c r="AV763" i="23"/>
  <c r="BC762" i="23"/>
  <c r="BB762" i="23"/>
  <c r="BA762" i="23"/>
  <c r="AZ762" i="23"/>
  <c r="AY762" i="23"/>
  <c r="AX762" i="23"/>
  <c r="AW762" i="23"/>
  <c r="AV762" i="23"/>
  <c r="BB754" i="23"/>
  <c r="BA754" i="23"/>
  <c r="AZ754" i="23"/>
  <c r="AY754" i="23"/>
  <c r="AX754" i="23"/>
  <c r="AW754" i="23"/>
  <c r="AV754" i="23"/>
  <c r="BB753" i="23"/>
  <c r="BA753" i="23"/>
  <c r="AZ753" i="23"/>
  <c r="AY753" i="23"/>
  <c r="AX753" i="23"/>
  <c r="AW753" i="23"/>
  <c r="AV753" i="23"/>
  <c r="BC752" i="23"/>
  <c r="BB752" i="23"/>
  <c r="BA752" i="23"/>
  <c r="AZ752" i="23"/>
  <c r="AY752" i="23"/>
  <c r="AX752" i="23"/>
  <c r="AW752" i="23"/>
  <c r="AV752" i="23"/>
  <c r="BB751" i="23"/>
  <c r="BA751" i="23"/>
  <c r="AZ751" i="23"/>
  <c r="AY751" i="23"/>
  <c r="AX751" i="23"/>
  <c r="AW751" i="23"/>
  <c r="AV751" i="23"/>
  <c r="BB750" i="23"/>
  <c r="BA750" i="23"/>
  <c r="AZ750" i="23"/>
  <c r="AY750" i="23"/>
  <c r="AX750" i="23"/>
  <c r="AW750" i="23"/>
  <c r="AV750" i="23"/>
  <c r="BB749" i="23"/>
  <c r="BA749" i="23"/>
  <c r="AZ749" i="23"/>
  <c r="AY749" i="23"/>
  <c r="AX749" i="23"/>
  <c r="AW749" i="23"/>
  <c r="AV749" i="23"/>
  <c r="BB748" i="23"/>
  <c r="BA748" i="23"/>
  <c r="AZ748" i="23"/>
  <c r="AY748" i="23"/>
  <c r="AX748" i="23"/>
  <c r="AW748" i="23"/>
  <c r="AV748" i="23"/>
  <c r="BB747" i="23"/>
  <c r="BA747" i="23"/>
  <c r="AZ747" i="23"/>
  <c r="AY747" i="23"/>
  <c r="AX747" i="23"/>
  <c r="AW747" i="23"/>
  <c r="AV747" i="23"/>
  <c r="BB746" i="23"/>
  <c r="BA746" i="23"/>
  <c r="AZ746" i="23"/>
  <c r="AY746" i="23"/>
  <c r="AX746" i="23"/>
  <c r="AW746" i="23"/>
  <c r="AV746" i="23"/>
  <c r="BB745" i="23"/>
  <c r="BA745" i="23"/>
  <c r="AZ745" i="23"/>
  <c r="AY745" i="23"/>
  <c r="AX745" i="23"/>
  <c r="AW745" i="23"/>
  <c r="AV745" i="23"/>
  <c r="BB744" i="23"/>
  <c r="BA744" i="23"/>
  <c r="AZ744" i="23"/>
  <c r="AY744" i="23"/>
  <c r="AX744" i="23"/>
  <c r="AW744" i="23"/>
  <c r="AV744" i="23"/>
  <c r="BB743" i="23"/>
  <c r="BA743" i="23"/>
  <c r="AZ743" i="23"/>
  <c r="AY743" i="23"/>
  <c r="AX743" i="23"/>
  <c r="AW743" i="23"/>
  <c r="AV743" i="23"/>
  <c r="BB742" i="23"/>
  <c r="BA742" i="23"/>
  <c r="AZ742" i="23"/>
  <c r="AY742" i="23"/>
  <c r="AX742" i="23"/>
  <c r="AW742" i="23"/>
  <c r="AV742" i="23"/>
  <c r="BB741" i="23"/>
  <c r="BA741" i="23"/>
  <c r="AZ741" i="23"/>
  <c r="AY741" i="23"/>
  <c r="AX741" i="23"/>
  <c r="AW741" i="23"/>
  <c r="AV741" i="23"/>
  <c r="BB740" i="23"/>
  <c r="BA740" i="23"/>
  <c r="AZ740" i="23"/>
  <c r="AY740" i="23"/>
  <c r="AX740" i="23"/>
  <c r="AW740" i="23"/>
  <c r="AV740" i="23"/>
  <c r="BB739" i="23"/>
  <c r="BA739" i="23"/>
  <c r="AZ739" i="23"/>
  <c r="AY739" i="23"/>
  <c r="AX739" i="23"/>
  <c r="AW739" i="23"/>
  <c r="AV739" i="23"/>
  <c r="BB738" i="23"/>
  <c r="BA738" i="23"/>
  <c r="AZ738" i="23"/>
  <c r="AY738" i="23"/>
  <c r="AX738" i="23"/>
  <c r="AW738" i="23"/>
  <c r="AV738" i="23"/>
  <c r="BB737" i="23"/>
  <c r="BA737" i="23"/>
  <c r="AZ737" i="23"/>
  <c r="AY737" i="23"/>
  <c r="AX737" i="23"/>
  <c r="AW737" i="23"/>
  <c r="AV737" i="23"/>
  <c r="BB736" i="23"/>
  <c r="BA736" i="23"/>
  <c r="AZ736" i="23"/>
  <c r="AY736" i="23"/>
  <c r="AX736" i="23"/>
  <c r="AW736" i="23"/>
  <c r="AV736" i="23"/>
  <c r="BB735" i="23"/>
  <c r="BA735" i="23"/>
  <c r="AZ735" i="23"/>
  <c r="AY735" i="23"/>
  <c r="AX735" i="23"/>
  <c r="AW735" i="23"/>
  <c r="AV735" i="23"/>
  <c r="BB734" i="23"/>
  <c r="BA734" i="23"/>
  <c r="AZ734" i="23"/>
  <c r="AY734" i="23"/>
  <c r="AX734" i="23"/>
  <c r="AW734" i="23"/>
  <c r="AV734" i="23"/>
  <c r="BB733" i="23"/>
  <c r="BA733" i="23"/>
  <c r="AZ733" i="23"/>
  <c r="AY733" i="23"/>
  <c r="AX733" i="23"/>
  <c r="AW733" i="23"/>
  <c r="AV733" i="23"/>
  <c r="BB732" i="23"/>
  <c r="BA732" i="23"/>
  <c r="AZ732" i="23"/>
  <c r="AY732" i="23"/>
  <c r="AX732" i="23"/>
  <c r="AW732" i="23"/>
  <c r="AV732" i="23"/>
  <c r="BB731" i="23"/>
  <c r="BA731" i="23"/>
  <c r="AZ731" i="23"/>
  <c r="AY731" i="23"/>
  <c r="AX731" i="23"/>
  <c r="AW731" i="23"/>
  <c r="AV731" i="23"/>
  <c r="BB730" i="23"/>
  <c r="BA730" i="23"/>
  <c r="AZ730" i="23"/>
  <c r="AY730" i="23"/>
  <c r="AX730" i="23"/>
  <c r="AW730" i="23"/>
  <c r="AV730" i="23"/>
  <c r="BB729" i="23"/>
  <c r="BA729" i="23"/>
  <c r="AZ729" i="23"/>
  <c r="AY729" i="23"/>
  <c r="AX729" i="23"/>
  <c r="AW729" i="23"/>
  <c r="AV729" i="23"/>
  <c r="BB728" i="23"/>
  <c r="BA728" i="23"/>
  <c r="AZ728" i="23"/>
  <c r="AY728" i="23"/>
  <c r="AX728" i="23"/>
  <c r="AW728" i="23"/>
  <c r="AV728" i="23"/>
  <c r="BB727" i="23"/>
  <c r="BA727" i="23"/>
  <c r="AZ727" i="23"/>
  <c r="AY727" i="23"/>
  <c r="AX727" i="23"/>
  <c r="AW727" i="23"/>
  <c r="AV727" i="23"/>
  <c r="BB726" i="23"/>
  <c r="BA726" i="23"/>
  <c r="AZ726" i="23"/>
  <c r="AY726" i="23"/>
  <c r="AX726" i="23"/>
  <c r="AW726" i="23"/>
  <c r="AV726" i="23"/>
  <c r="BB725" i="23"/>
  <c r="BA725" i="23"/>
  <c r="AZ725" i="23"/>
  <c r="AY725" i="23"/>
  <c r="AX725" i="23"/>
  <c r="AW725" i="23"/>
  <c r="AV725" i="23"/>
  <c r="BC724" i="23"/>
  <c r="BB724" i="23"/>
  <c r="BA724" i="23"/>
  <c r="AZ724" i="23"/>
  <c r="AY724" i="23"/>
  <c r="AX724" i="23"/>
  <c r="AW724" i="23"/>
  <c r="AV724" i="23"/>
  <c r="BB723" i="23"/>
  <c r="BA723" i="23"/>
  <c r="AZ723" i="23"/>
  <c r="AY723" i="23"/>
  <c r="AX723" i="23"/>
  <c r="AW723" i="23"/>
  <c r="AV723" i="23"/>
  <c r="BB722" i="23"/>
  <c r="BA722" i="23"/>
  <c r="AZ722" i="23"/>
  <c r="AY722" i="23"/>
  <c r="AX722" i="23"/>
  <c r="AW722" i="23"/>
  <c r="AV722" i="23"/>
  <c r="BC721" i="23"/>
  <c r="BB721" i="23"/>
  <c r="BA721" i="23"/>
  <c r="AZ721" i="23"/>
  <c r="AY721" i="23"/>
  <c r="AX721" i="23"/>
  <c r="AW721" i="23"/>
  <c r="AV721" i="23"/>
  <c r="BB713" i="23"/>
  <c r="BA713" i="23"/>
  <c r="AZ713" i="23"/>
  <c r="AY713" i="23"/>
  <c r="AX713" i="23"/>
  <c r="AW713" i="23"/>
  <c r="AV713" i="23"/>
  <c r="BB712" i="23"/>
  <c r="BA712" i="23"/>
  <c r="AZ712" i="23"/>
  <c r="AY712" i="23"/>
  <c r="AX712" i="23"/>
  <c r="AW712" i="23"/>
  <c r="AV712" i="23"/>
  <c r="BC711" i="23"/>
  <c r="BB711" i="23"/>
  <c r="BA711" i="23"/>
  <c r="AZ711" i="23"/>
  <c r="AY711" i="23"/>
  <c r="AX711" i="23"/>
  <c r="AW711" i="23"/>
  <c r="AV711" i="23"/>
  <c r="BB710" i="23"/>
  <c r="BA710" i="23"/>
  <c r="AZ710" i="23"/>
  <c r="AY710" i="23"/>
  <c r="AX710" i="23"/>
  <c r="AW710" i="23"/>
  <c r="AV710" i="23"/>
  <c r="BB709" i="23"/>
  <c r="BA709" i="23"/>
  <c r="AZ709" i="23"/>
  <c r="AY709" i="23"/>
  <c r="AX709" i="23"/>
  <c r="AW709" i="23"/>
  <c r="AV709" i="23"/>
  <c r="BB708" i="23"/>
  <c r="BA708" i="23"/>
  <c r="AZ708" i="23"/>
  <c r="AY708" i="23"/>
  <c r="AX708" i="23"/>
  <c r="AW708" i="23"/>
  <c r="AV708" i="23"/>
  <c r="BB707" i="23"/>
  <c r="BA707" i="23"/>
  <c r="AZ707" i="23"/>
  <c r="AY707" i="23"/>
  <c r="AX707" i="23"/>
  <c r="AW707" i="23"/>
  <c r="AV707" i="23"/>
  <c r="BB706" i="23"/>
  <c r="BA706" i="23"/>
  <c r="AZ706" i="23"/>
  <c r="AY706" i="23"/>
  <c r="AX706" i="23"/>
  <c r="AW706" i="23"/>
  <c r="AV706" i="23"/>
  <c r="BB705" i="23"/>
  <c r="BA705" i="23"/>
  <c r="AZ705" i="23"/>
  <c r="AY705" i="23"/>
  <c r="AX705" i="23"/>
  <c r="AW705" i="23"/>
  <c r="AV705" i="23"/>
  <c r="BB704" i="23"/>
  <c r="BA704" i="23"/>
  <c r="AZ704" i="23"/>
  <c r="AY704" i="23"/>
  <c r="AX704" i="23"/>
  <c r="AW704" i="23"/>
  <c r="AV704" i="23"/>
  <c r="BB703" i="23"/>
  <c r="BA703" i="23"/>
  <c r="AZ703" i="23"/>
  <c r="AY703" i="23"/>
  <c r="AX703" i="23"/>
  <c r="AW703" i="23"/>
  <c r="AV703" i="23"/>
  <c r="BB702" i="23"/>
  <c r="BA702" i="23"/>
  <c r="AZ702" i="23"/>
  <c r="AY702" i="23"/>
  <c r="AX702" i="23"/>
  <c r="AW702" i="23"/>
  <c r="AV702" i="23"/>
  <c r="BB701" i="23"/>
  <c r="BA701" i="23"/>
  <c r="AZ701" i="23"/>
  <c r="AY701" i="23"/>
  <c r="AX701" i="23"/>
  <c r="AW701" i="23"/>
  <c r="AV701" i="23"/>
  <c r="BB700" i="23"/>
  <c r="BA700" i="23"/>
  <c r="AZ700" i="23"/>
  <c r="AY700" i="23"/>
  <c r="AX700" i="23"/>
  <c r="AW700" i="23"/>
  <c r="AV700" i="23"/>
  <c r="BB699" i="23"/>
  <c r="BA699" i="23"/>
  <c r="AZ699" i="23"/>
  <c r="AY699" i="23"/>
  <c r="AX699" i="23"/>
  <c r="AW699" i="23"/>
  <c r="AV699" i="23"/>
  <c r="BB698" i="23"/>
  <c r="BA698" i="23"/>
  <c r="AZ698" i="23"/>
  <c r="AY698" i="23"/>
  <c r="AX698" i="23"/>
  <c r="AW698" i="23"/>
  <c r="AV698" i="23"/>
  <c r="BB697" i="23"/>
  <c r="BA697" i="23"/>
  <c r="AZ697" i="23"/>
  <c r="AY697" i="23"/>
  <c r="AX697" i="23"/>
  <c r="AW697" i="23"/>
  <c r="AV697" i="23"/>
  <c r="BB696" i="23"/>
  <c r="BA696" i="23"/>
  <c r="AZ696" i="23"/>
  <c r="AY696" i="23"/>
  <c r="AX696" i="23"/>
  <c r="AW696" i="23"/>
  <c r="AV696" i="23"/>
  <c r="BB695" i="23"/>
  <c r="BA695" i="23"/>
  <c r="AZ695" i="23"/>
  <c r="AY695" i="23"/>
  <c r="AX695" i="23"/>
  <c r="AW695" i="23"/>
  <c r="AV695" i="23"/>
  <c r="BB694" i="23"/>
  <c r="BA694" i="23"/>
  <c r="AZ694" i="23"/>
  <c r="AY694" i="23"/>
  <c r="AX694" i="23"/>
  <c r="AW694" i="23"/>
  <c r="AV694" i="23"/>
  <c r="BB693" i="23"/>
  <c r="BA693" i="23"/>
  <c r="AZ693" i="23"/>
  <c r="AY693" i="23"/>
  <c r="AX693" i="23"/>
  <c r="AW693" i="23"/>
  <c r="AV693" i="23"/>
  <c r="BB692" i="23"/>
  <c r="BA692" i="23"/>
  <c r="AZ692" i="23"/>
  <c r="AY692" i="23"/>
  <c r="AX692" i="23"/>
  <c r="AW692" i="23"/>
  <c r="AV692" i="23"/>
  <c r="BB691" i="23"/>
  <c r="BA691" i="23"/>
  <c r="AZ691" i="23"/>
  <c r="AY691" i="23"/>
  <c r="AX691" i="23"/>
  <c r="AW691" i="23"/>
  <c r="AV691" i="23"/>
  <c r="BB690" i="23"/>
  <c r="BA690" i="23"/>
  <c r="AZ690" i="23"/>
  <c r="AY690" i="23"/>
  <c r="AX690" i="23"/>
  <c r="AW690" i="23"/>
  <c r="AV690" i="23"/>
  <c r="BB689" i="23"/>
  <c r="BA689" i="23"/>
  <c r="AZ689" i="23"/>
  <c r="AY689" i="23"/>
  <c r="AX689" i="23"/>
  <c r="AW689" i="23"/>
  <c r="AV689" i="23"/>
  <c r="BB688" i="23"/>
  <c r="BA688" i="23"/>
  <c r="AZ688" i="23"/>
  <c r="AY688" i="23"/>
  <c r="AX688" i="23"/>
  <c r="AW688" i="23"/>
  <c r="AV688" i="23"/>
  <c r="BB687" i="23"/>
  <c r="BA687" i="23"/>
  <c r="AZ687" i="23"/>
  <c r="AY687" i="23"/>
  <c r="AX687" i="23"/>
  <c r="AW687" i="23"/>
  <c r="AV687" i="23"/>
  <c r="BB686" i="23"/>
  <c r="BA686" i="23"/>
  <c r="AZ686" i="23"/>
  <c r="AY686" i="23"/>
  <c r="AX686" i="23"/>
  <c r="AW686" i="23"/>
  <c r="AV686" i="23"/>
  <c r="BB685" i="23"/>
  <c r="BA685" i="23"/>
  <c r="AZ685" i="23"/>
  <c r="AY685" i="23"/>
  <c r="AX685" i="23"/>
  <c r="AW685" i="23"/>
  <c r="AV685" i="23"/>
  <c r="BB684" i="23"/>
  <c r="BA684" i="23"/>
  <c r="AZ684" i="23"/>
  <c r="AY684" i="23"/>
  <c r="AX684" i="23"/>
  <c r="AW684" i="23"/>
  <c r="AV684" i="23"/>
  <c r="BC683" i="23"/>
  <c r="BB683" i="23"/>
  <c r="BA683" i="23"/>
  <c r="AZ683" i="23"/>
  <c r="AY683" i="23"/>
  <c r="AX683" i="23"/>
  <c r="AW683" i="23"/>
  <c r="AV683" i="23"/>
  <c r="BB682" i="23"/>
  <c r="BA682" i="23"/>
  <c r="AZ682" i="23"/>
  <c r="AY682" i="23"/>
  <c r="AX682" i="23"/>
  <c r="AW682" i="23"/>
  <c r="AV682" i="23"/>
  <c r="BB681" i="23"/>
  <c r="BA681" i="23"/>
  <c r="AZ681" i="23"/>
  <c r="AY681" i="23"/>
  <c r="AX681" i="23"/>
  <c r="AW681" i="23"/>
  <c r="AV681" i="23"/>
  <c r="BC680" i="23"/>
  <c r="BB680" i="23"/>
  <c r="BA680" i="23"/>
  <c r="AZ680" i="23"/>
  <c r="AY680" i="23"/>
  <c r="AX680" i="23"/>
  <c r="AW680" i="23"/>
  <c r="AV680" i="23"/>
  <c r="BB671" i="23"/>
  <c r="BA671" i="23"/>
  <c r="AZ671" i="23"/>
  <c r="AY671" i="23"/>
  <c r="AX671" i="23"/>
  <c r="AW671" i="23"/>
  <c r="AV671" i="23"/>
  <c r="BB670" i="23"/>
  <c r="BA670" i="23"/>
  <c r="AZ670" i="23"/>
  <c r="AY670" i="23"/>
  <c r="AX670" i="23"/>
  <c r="AW670" i="23"/>
  <c r="AV670" i="23"/>
  <c r="BC669" i="23"/>
  <c r="BB669" i="23"/>
  <c r="BA669" i="23"/>
  <c r="AZ669" i="23"/>
  <c r="AY669" i="23"/>
  <c r="AX669" i="23"/>
  <c r="AW669" i="23"/>
  <c r="AV669" i="23"/>
  <c r="BB668" i="23"/>
  <c r="BA668" i="23"/>
  <c r="AZ668" i="23"/>
  <c r="AY668" i="23"/>
  <c r="AX668" i="23"/>
  <c r="AW668" i="23"/>
  <c r="AV668" i="23"/>
  <c r="BB667" i="23"/>
  <c r="BA667" i="23"/>
  <c r="AZ667" i="23"/>
  <c r="AY667" i="23"/>
  <c r="AX667" i="23"/>
  <c r="AW667" i="23"/>
  <c r="AV667" i="23"/>
  <c r="BB666" i="23"/>
  <c r="BA666" i="23"/>
  <c r="AZ666" i="23"/>
  <c r="AY666" i="23"/>
  <c r="AX666" i="23"/>
  <c r="AW666" i="23"/>
  <c r="AV666" i="23"/>
  <c r="BB665" i="23"/>
  <c r="BA665" i="23"/>
  <c r="AZ665" i="23"/>
  <c r="AY665" i="23"/>
  <c r="AX665" i="23"/>
  <c r="AW665" i="23"/>
  <c r="AV665" i="23"/>
  <c r="BB664" i="23"/>
  <c r="BA664" i="23"/>
  <c r="AZ664" i="23"/>
  <c r="AY664" i="23"/>
  <c r="AX664" i="23"/>
  <c r="AW664" i="23"/>
  <c r="AV664" i="23"/>
  <c r="BB663" i="23"/>
  <c r="BA663" i="23"/>
  <c r="AZ663" i="23"/>
  <c r="AY663" i="23"/>
  <c r="AX663" i="23"/>
  <c r="AW663" i="23"/>
  <c r="AV663" i="23"/>
  <c r="BB662" i="23"/>
  <c r="BA662" i="23"/>
  <c r="AZ662" i="23"/>
  <c r="AY662" i="23"/>
  <c r="AX662" i="23"/>
  <c r="AW662" i="23"/>
  <c r="AV662" i="23"/>
  <c r="BB661" i="23"/>
  <c r="BA661" i="23"/>
  <c r="AZ661" i="23"/>
  <c r="AY661" i="23"/>
  <c r="AX661" i="23"/>
  <c r="AW661" i="23"/>
  <c r="AV661" i="23"/>
  <c r="BB660" i="23"/>
  <c r="BA660" i="23"/>
  <c r="AZ660" i="23"/>
  <c r="AY660" i="23"/>
  <c r="AX660" i="23"/>
  <c r="AW660" i="23"/>
  <c r="AV660" i="23"/>
  <c r="BB659" i="23"/>
  <c r="BA659" i="23"/>
  <c r="AZ659" i="23"/>
  <c r="AY659" i="23"/>
  <c r="AX659" i="23"/>
  <c r="AW659" i="23"/>
  <c r="AV659" i="23"/>
  <c r="BB658" i="23"/>
  <c r="BA658" i="23"/>
  <c r="AZ658" i="23"/>
  <c r="AY658" i="23"/>
  <c r="AX658" i="23"/>
  <c r="AW658" i="23"/>
  <c r="AV658" i="23"/>
  <c r="BB657" i="23"/>
  <c r="BA657" i="23"/>
  <c r="AZ657" i="23"/>
  <c r="AY657" i="23"/>
  <c r="AX657" i="23"/>
  <c r="AW657" i="23"/>
  <c r="AV657" i="23"/>
  <c r="BB656" i="23"/>
  <c r="BA656" i="23"/>
  <c r="AZ656" i="23"/>
  <c r="AY656" i="23"/>
  <c r="AX656" i="23"/>
  <c r="AW656" i="23"/>
  <c r="AV656" i="23"/>
  <c r="BB655" i="23"/>
  <c r="BA655" i="23"/>
  <c r="AZ655" i="23"/>
  <c r="AY655" i="23"/>
  <c r="AX655" i="23"/>
  <c r="AW655" i="23"/>
  <c r="AV655" i="23"/>
  <c r="BB654" i="23"/>
  <c r="BA654" i="23"/>
  <c r="AZ654" i="23"/>
  <c r="AY654" i="23"/>
  <c r="AX654" i="23"/>
  <c r="AW654" i="23"/>
  <c r="AV654" i="23"/>
  <c r="BB653" i="23"/>
  <c r="BA653" i="23"/>
  <c r="AZ653" i="23"/>
  <c r="AY653" i="23"/>
  <c r="AX653" i="23"/>
  <c r="AW653" i="23"/>
  <c r="AV653" i="23"/>
  <c r="BB652" i="23"/>
  <c r="BA652" i="23"/>
  <c r="AZ652" i="23"/>
  <c r="AY652" i="23"/>
  <c r="AX652" i="23"/>
  <c r="AW652" i="23"/>
  <c r="AV652" i="23"/>
  <c r="BB651" i="23"/>
  <c r="BA651" i="23"/>
  <c r="AZ651" i="23"/>
  <c r="AY651" i="23"/>
  <c r="AX651" i="23"/>
  <c r="AW651" i="23"/>
  <c r="AV651" i="23"/>
  <c r="BB650" i="23"/>
  <c r="BA650" i="23"/>
  <c r="AZ650" i="23"/>
  <c r="AY650" i="23"/>
  <c r="AX650" i="23"/>
  <c r="AW650" i="23"/>
  <c r="AV650" i="23"/>
  <c r="BB649" i="23"/>
  <c r="BA649" i="23"/>
  <c r="AZ649" i="23"/>
  <c r="AY649" i="23"/>
  <c r="AX649" i="23"/>
  <c r="AW649" i="23"/>
  <c r="AV649" i="23"/>
  <c r="BB648" i="23"/>
  <c r="BA648" i="23"/>
  <c r="AZ648" i="23"/>
  <c r="AY648" i="23"/>
  <c r="AX648" i="23"/>
  <c r="AW648" i="23"/>
  <c r="AV648" i="23"/>
  <c r="BB647" i="23"/>
  <c r="BA647" i="23"/>
  <c r="AZ647" i="23"/>
  <c r="AY647" i="23"/>
  <c r="AX647" i="23"/>
  <c r="AW647" i="23"/>
  <c r="AV647" i="23"/>
  <c r="BB646" i="23"/>
  <c r="BA646" i="23"/>
  <c r="AZ646" i="23"/>
  <c r="AY646" i="23"/>
  <c r="AX646" i="23"/>
  <c r="AW646" i="23"/>
  <c r="AV646" i="23"/>
  <c r="BB645" i="23"/>
  <c r="BA645" i="23"/>
  <c r="AZ645" i="23"/>
  <c r="AY645" i="23"/>
  <c r="AX645" i="23"/>
  <c r="AW645" i="23"/>
  <c r="AV645" i="23"/>
  <c r="BB644" i="23"/>
  <c r="BA644" i="23"/>
  <c r="AZ644" i="23"/>
  <c r="AY644" i="23"/>
  <c r="AX644" i="23"/>
  <c r="AW644" i="23"/>
  <c r="AV644" i="23"/>
  <c r="BB643" i="23"/>
  <c r="BA643" i="23"/>
  <c r="AZ643" i="23"/>
  <c r="AY643" i="23"/>
  <c r="AX643" i="23"/>
  <c r="AW643" i="23"/>
  <c r="AV643" i="23"/>
  <c r="BB642" i="23"/>
  <c r="BA642" i="23"/>
  <c r="AZ642" i="23"/>
  <c r="AY642" i="23"/>
  <c r="AX642" i="23"/>
  <c r="AW642" i="23"/>
  <c r="AV642" i="23"/>
  <c r="BC641" i="23"/>
  <c r="BB641" i="23"/>
  <c r="BA641" i="23"/>
  <c r="AZ641" i="23"/>
  <c r="AY641" i="23"/>
  <c r="AX641" i="23"/>
  <c r="AW641" i="23"/>
  <c r="AV641" i="23"/>
  <c r="BB640" i="23"/>
  <c r="BA640" i="23"/>
  <c r="AZ640" i="23"/>
  <c r="AY640" i="23"/>
  <c r="AX640" i="23"/>
  <c r="AW640" i="23"/>
  <c r="AV640" i="23"/>
  <c r="BB639" i="23"/>
  <c r="BA639" i="23"/>
  <c r="AZ639" i="23"/>
  <c r="AY639" i="23"/>
  <c r="AX639" i="23"/>
  <c r="AW639" i="23"/>
  <c r="AV639" i="23"/>
  <c r="BC638" i="23"/>
  <c r="BB638" i="23"/>
  <c r="BA638" i="23"/>
  <c r="AZ638" i="23"/>
  <c r="AY638" i="23"/>
  <c r="AX638" i="23"/>
  <c r="AW638" i="23"/>
  <c r="AV638" i="23"/>
  <c r="BB630" i="23"/>
  <c r="BA630" i="23"/>
  <c r="AZ630" i="23"/>
  <c r="AY630" i="23"/>
  <c r="AX630" i="23"/>
  <c r="AW630" i="23"/>
  <c r="AV630" i="23"/>
  <c r="BB629" i="23"/>
  <c r="BA629" i="23"/>
  <c r="AZ629" i="23"/>
  <c r="AY629" i="23"/>
  <c r="AX629" i="23"/>
  <c r="AW629" i="23"/>
  <c r="AV629" i="23"/>
  <c r="BC628" i="23"/>
  <c r="BB628" i="23"/>
  <c r="BA628" i="23"/>
  <c r="AZ628" i="23"/>
  <c r="AY628" i="23"/>
  <c r="AX628" i="23"/>
  <c r="AW628" i="23"/>
  <c r="AV628" i="23"/>
  <c r="BB627" i="23"/>
  <c r="BA627" i="23"/>
  <c r="AZ627" i="23"/>
  <c r="AY627" i="23"/>
  <c r="AX627" i="23"/>
  <c r="AW627" i="23"/>
  <c r="AV627" i="23"/>
  <c r="BB626" i="23"/>
  <c r="BA626" i="23"/>
  <c r="AZ626" i="23"/>
  <c r="AY626" i="23"/>
  <c r="AX626" i="23"/>
  <c r="AW626" i="23"/>
  <c r="AV626" i="23"/>
  <c r="BB625" i="23"/>
  <c r="BA625" i="23"/>
  <c r="AZ625" i="23"/>
  <c r="AY625" i="23"/>
  <c r="AX625" i="23"/>
  <c r="AW625" i="23"/>
  <c r="AV625" i="23"/>
  <c r="BB624" i="23"/>
  <c r="BA624" i="23"/>
  <c r="AZ624" i="23"/>
  <c r="AY624" i="23"/>
  <c r="AX624" i="23"/>
  <c r="AW624" i="23"/>
  <c r="AV624" i="23"/>
  <c r="BB623" i="23"/>
  <c r="BA623" i="23"/>
  <c r="AZ623" i="23"/>
  <c r="AY623" i="23"/>
  <c r="AX623" i="23"/>
  <c r="AW623" i="23"/>
  <c r="AV623" i="23"/>
  <c r="BB622" i="23"/>
  <c r="BA622" i="23"/>
  <c r="AZ622" i="23"/>
  <c r="AY622" i="23"/>
  <c r="AX622" i="23"/>
  <c r="AW622" i="23"/>
  <c r="AV622" i="23"/>
  <c r="BB621" i="23"/>
  <c r="BA621" i="23"/>
  <c r="AZ621" i="23"/>
  <c r="AY621" i="23"/>
  <c r="AX621" i="23"/>
  <c r="AW621" i="23"/>
  <c r="AV621" i="23"/>
  <c r="BB620" i="23"/>
  <c r="BA620" i="23"/>
  <c r="AZ620" i="23"/>
  <c r="AY620" i="23"/>
  <c r="AX620" i="23"/>
  <c r="AW620" i="23"/>
  <c r="AV620" i="23"/>
  <c r="BB619" i="23"/>
  <c r="BA619" i="23"/>
  <c r="AZ619" i="23"/>
  <c r="AY619" i="23"/>
  <c r="AX619" i="23"/>
  <c r="AW619" i="23"/>
  <c r="AV619" i="23"/>
  <c r="BB618" i="23"/>
  <c r="BA618" i="23"/>
  <c r="AZ618" i="23"/>
  <c r="AY618" i="23"/>
  <c r="AX618" i="23"/>
  <c r="AW618" i="23"/>
  <c r="AV618" i="23"/>
  <c r="BB617" i="23"/>
  <c r="BA617" i="23"/>
  <c r="AZ617" i="23"/>
  <c r="AY617" i="23"/>
  <c r="AX617" i="23"/>
  <c r="AW617" i="23"/>
  <c r="AV617" i="23"/>
  <c r="BB616" i="23"/>
  <c r="BA616" i="23"/>
  <c r="AZ616" i="23"/>
  <c r="AY616" i="23"/>
  <c r="AX616" i="23"/>
  <c r="AW616" i="23"/>
  <c r="AV616" i="23"/>
  <c r="BB615" i="23"/>
  <c r="BA615" i="23"/>
  <c r="AZ615" i="23"/>
  <c r="AY615" i="23"/>
  <c r="AX615" i="23"/>
  <c r="AW615" i="23"/>
  <c r="AV615" i="23"/>
  <c r="BB614" i="23"/>
  <c r="BA614" i="23"/>
  <c r="AZ614" i="23"/>
  <c r="AY614" i="23"/>
  <c r="AX614" i="23"/>
  <c r="AW614" i="23"/>
  <c r="AV614" i="23"/>
  <c r="BB613" i="23"/>
  <c r="BA613" i="23"/>
  <c r="AZ613" i="23"/>
  <c r="AY613" i="23"/>
  <c r="AX613" i="23"/>
  <c r="AW613" i="23"/>
  <c r="AV613" i="23"/>
  <c r="BB612" i="23"/>
  <c r="BA612" i="23"/>
  <c r="AZ612" i="23"/>
  <c r="AY612" i="23"/>
  <c r="AX612" i="23"/>
  <c r="AW612" i="23"/>
  <c r="AV612" i="23"/>
  <c r="BB611" i="23"/>
  <c r="BA611" i="23"/>
  <c r="AZ611" i="23"/>
  <c r="AY611" i="23"/>
  <c r="AX611" i="23"/>
  <c r="AW611" i="23"/>
  <c r="AV611" i="23"/>
  <c r="BB610" i="23"/>
  <c r="BA610" i="23"/>
  <c r="AZ610" i="23"/>
  <c r="AY610" i="23"/>
  <c r="AX610" i="23"/>
  <c r="AW610" i="23"/>
  <c r="AV610" i="23"/>
  <c r="BB609" i="23"/>
  <c r="BA609" i="23"/>
  <c r="AZ609" i="23"/>
  <c r="AY609" i="23"/>
  <c r="AX609" i="23"/>
  <c r="AW609" i="23"/>
  <c r="AV609" i="23"/>
  <c r="BB608" i="23"/>
  <c r="BA608" i="23"/>
  <c r="AZ608" i="23"/>
  <c r="AY608" i="23"/>
  <c r="AX608" i="23"/>
  <c r="AW608" i="23"/>
  <c r="AV608" i="23"/>
  <c r="BB607" i="23"/>
  <c r="BA607" i="23"/>
  <c r="AZ607" i="23"/>
  <c r="AY607" i="23"/>
  <c r="AX607" i="23"/>
  <c r="AW607" i="23"/>
  <c r="AV607" i="23"/>
  <c r="BB606" i="23"/>
  <c r="BA606" i="23"/>
  <c r="AZ606" i="23"/>
  <c r="AY606" i="23"/>
  <c r="AX606" i="23"/>
  <c r="AW606" i="23"/>
  <c r="AV606" i="23"/>
  <c r="BB605" i="23"/>
  <c r="BA605" i="23"/>
  <c r="AZ605" i="23"/>
  <c r="AY605" i="23"/>
  <c r="AX605" i="23"/>
  <c r="AW605" i="23"/>
  <c r="AV605" i="23"/>
  <c r="BB604" i="23"/>
  <c r="BA604" i="23"/>
  <c r="AZ604" i="23"/>
  <c r="AY604" i="23"/>
  <c r="AX604" i="23"/>
  <c r="AW604" i="23"/>
  <c r="AV604" i="23"/>
  <c r="BB603" i="23"/>
  <c r="BA603" i="23"/>
  <c r="AZ603" i="23"/>
  <c r="AY603" i="23"/>
  <c r="AX603" i="23"/>
  <c r="AW603" i="23"/>
  <c r="AV603" i="23"/>
  <c r="BB602" i="23"/>
  <c r="BA602" i="23"/>
  <c r="AZ602" i="23"/>
  <c r="AY602" i="23"/>
  <c r="AX602" i="23"/>
  <c r="AW602" i="23"/>
  <c r="AV602" i="23"/>
  <c r="BB601" i="23"/>
  <c r="BA601" i="23"/>
  <c r="AZ601" i="23"/>
  <c r="AY601" i="23"/>
  <c r="AX601" i="23"/>
  <c r="AW601" i="23"/>
  <c r="AV601" i="23"/>
  <c r="BC600" i="23"/>
  <c r="BB600" i="23"/>
  <c r="BA600" i="23"/>
  <c r="AZ600" i="23"/>
  <c r="AY600" i="23"/>
  <c r="AX600" i="23"/>
  <c r="AW600" i="23"/>
  <c r="AV600" i="23"/>
  <c r="BB599" i="23"/>
  <c r="BA599" i="23"/>
  <c r="AZ599" i="23"/>
  <c r="AY599" i="23"/>
  <c r="AX599" i="23"/>
  <c r="AW599" i="23"/>
  <c r="AV599" i="23"/>
  <c r="BB598" i="23"/>
  <c r="BA598" i="23"/>
  <c r="AZ598" i="23"/>
  <c r="AY598" i="23"/>
  <c r="AX598" i="23"/>
  <c r="AW598" i="23"/>
  <c r="AV598" i="23"/>
  <c r="BC597" i="23"/>
  <c r="BB597" i="23"/>
  <c r="BA597" i="23"/>
  <c r="AZ597" i="23"/>
  <c r="AY597" i="23"/>
  <c r="AX597" i="23"/>
  <c r="AW597" i="23"/>
  <c r="AV597" i="23"/>
  <c r="BB588" i="23"/>
  <c r="BA588" i="23"/>
  <c r="AZ588" i="23"/>
  <c r="AY588" i="23"/>
  <c r="AX588" i="23"/>
  <c r="AW588" i="23"/>
  <c r="AV588" i="23"/>
  <c r="BB587" i="23"/>
  <c r="BA587" i="23"/>
  <c r="AZ587" i="23"/>
  <c r="AY587" i="23"/>
  <c r="AX587" i="23"/>
  <c r="AW587" i="23"/>
  <c r="AV587" i="23"/>
  <c r="BC586" i="23"/>
  <c r="BB586" i="23"/>
  <c r="BA586" i="23"/>
  <c r="AZ586" i="23"/>
  <c r="AY586" i="23"/>
  <c r="AX586" i="23"/>
  <c r="AW586" i="23"/>
  <c r="AV586" i="23"/>
  <c r="BB585" i="23"/>
  <c r="BA585" i="23"/>
  <c r="AZ585" i="23"/>
  <c r="AY585" i="23"/>
  <c r="AX585" i="23"/>
  <c r="AW585" i="23"/>
  <c r="AV585" i="23"/>
  <c r="BB584" i="23"/>
  <c r="BA584" i="23"/>
  <c r="AZ584" i="23"/>
  <c r="AY584" i="23"/>
  <c r="AX584" i="23"/>
  <c r="AW584" i="23"/>
  <c r="AV584" i="23"/>
  <c r="BB583" i="23"/>
  <c r="BA583" i="23"/>
  <c r="AZ583" i="23"/>
  <c r="AY583" i="23"/>
  <c r="AX583" i="23"/>
  <c r="AW583" i="23"/>
  <c r="AV583" i="23"/>
  <c r="BB582" i="23"/>
  <c r="BA582" i="23"/>
  <c r="AZ582" i="23"/>
  <c r="AY582" i="23"/>
  <c r="AX582" i="23"/>
  <c r="AW582" i="23"/>
  <c r="AV582" i="23"/>
  <c r="BB581" i="23"/>
  <c r="BA581" i="23"/>
  <c r="AZ581" i="23"/>
  <c r="AY581" i="23"/>
  <c r="AX581" i="23"/>
  <c r="AW581" i="23"/>
  <c r="AV581" i="23"/>
  <c r="BB580" i="23"/>
  <c r="BA580" i="23"/>
  <c r="AZ580" i="23"/>
  <c r="AY580" i="23"/>
  <c r="AX580" i="23"/>
  <c r="AW580" i="23"/>
  <c r="AV580" i="23"/>
  <c r="BB579" i="23"/>
  <c r="BA579" i="23"/>
  <c r="AZ579" i="23"/>
  <c r="AY579" i="23"/>
  <c r="AX579" i="23"/>
  <c r="AW579" i="23"/>
  <c r="AV579" i="23"/>
  <c r="BB578" i="23"/>
  <c r="BA578" i="23"/>
  <c r="AZ578" i="23"/>
  <c r="AY578" i="23"/>
  <c r="AX578" i="23"/>
  <c r="AW578" i="23"/>
  <c r="AV578" i="23"/>
  <c r="BB577" i="23"/>
  <c r="BA577" i="23"/>
  <c r="AZ577" i="23"/>
  <c r="AY577" i="23"/>
  <c r="AX577" i="23"/>
  <c r="AW577" i="23"/>
  <c r="AV577" i="23"/>
  <c r="BB576" i="23"/>
  <c r="BA576" i="23"/>
  <c r="AZ576" i="23"/>
  <c r="AY576" i="23"/>
  <c r="AX576" i="23"/>
  <c r="AW576" i="23"/>
  <c r="AV576" i="23"/>
  <c r="BB575" i="23"/>
  <c r="BA575" i="23"/>
  <c r="AZ575" i="23"/>
  <c r="AY575" i="23"/>
  <c r="AX575" i="23"/>
  <c r="AW575" i="23"/>
  <c r="AV575" i="23"/>
  <c r="BB574" i="23"/>
  <c r="BA574" i="23"/>
  <c r="AZ574" i="23"/>
  <c r="AY574" i="23"/>
  <c r="AX574" i="23"/>
  <c r="AW574" i="23"/>
  <c r="AV574" i="23"/>
  <c r="BB573" i="23"/>
  <c r="BA573" i="23"/>
  <c r="AZ573" i="23"/>
  <c r="AY573" i="23"/>
  <c r="AX573" i="23"/>
  <c r="AW573" i="23"/>
  <c r="AV573" i="23"/>
  <c r="BB572" i="23"/>
  <c r="BA572" i="23"/>
  <c r="AZ572" i="23"/>
  <c r="AY572" i="23"/>
  <c r="AX572" i="23"/>
  <c r="AW572" i="23"/>
  <c r="AV572" i="23"/>
  <c r="BB571" i="23"/>
  <c r="BA571" i="23"/>
  <c r="AZ571" i="23"/>
  <c r="AY571" i="23"/>
  <c r="AX571" i="23"/>
  <c r="AW571" i="23"/>
  <c r="AV571" i="23"/>
  <c r="BB570" i="23"/>
  <c r="BA570" i="23"/>
  <c r="AZ570" i="23"/>
  <c r="AY570" i="23"/>
  <c r="AX570" i="23"/>
  <c r="AW570" i="23"/>
  <c r="AV570" i="23"/>
  <c r="BB569" i="23"/>
  <c r="BA569" i="23"/>
  <c r="AZ569" i="23"/>
  <c r="AY569" i="23"/>
  <c r="AX569" i="23"/>
  <c r="AW569" i="23"/>
  <c r="AV569" i="23"/>
  <c r="BB568" i="23"/>
  <c r="BA568" i="23"/>
  <c r="AZ568" i="23"/>
  <c r="AY568" i="23"/>
  <c r="AX568" i="23"/>
  <c r="AW568" i="23"/>
  <c r="AV568" i="23"/>
  <c r="BB567" i="23"/>
  <c r="BA567" i="23"/>
  <c r="AZ567" i="23"/>
  <c r="AY567" i="23"/>
  <c r="AX567" i="23"/>
  <c r="AW567" i="23"/>
  <c r="AV567" i="23"/>
  <c r="BB566" i="23"/>
  <c r="BA566" i="23"/>
  <c r="AZ566" i="23"/>
  <c r="AY566" i="23"/>
  <c r="AX566" i="23"/>
  <c r="AW566" i="23"/>
  <c r="AV566" i="23"/>
  <c r="BB565" i="23"/>
  <c r="BA565" i="23"/>
  <c r="AZ565" i="23"/>
  <c r="AY565" i="23"/>
  <c r="AX565" i="23"/>
  <c r="AW565" i="23"/>
  <c r="AV565" i="23"/>
  <c r="BB564" i="23"/>
  <c r="BA564" i="23"/>
  <c r="AZ564" i="23"/>
  <c r="AY564" i="23"/>
  <c r="AX564" i="23"/>
  <c r="AW564" i="23"/>
  <c r="AV564" i="23"/>
  <c r="BB563" i="23"/>
  <c r="BA563" i="23"/>
  <c r="AZ563" i="23"/>
  <c r="AY563" i="23"/>
  <c r="AX563" i="23"/>
  <c r="AW563" i="23"/>
  <c r="AV563" i="23"/>
  <c r="BB562" i="23"/>
  <c r="BA562" i="23"/>
  <c r="AZ562" i="23"/>
  <c r="AY562" i="23"/>
  <c r="AX562" i="23"/>
  <c r="AW562" i="23"/>
  <c r="AV562" i="23"/>
  <c r="BB561" i="23"/>
  <c r="BA561" i="23"/>
  <c r="AZ561" i="23"/>
  <c r="AY561" i="23"/>
  <c r="AX561" i="23"/>
  <c r="AW561" i="23"/>
  <c r="AV561" i="23"/>
  <c r="BB560" i="23"/>
  <c r="BA560" i="23"/>
  <c r="AZ560" i="23"/>
  <c r="AY560" i="23"/>
  <c r="AX560" i="23"/>
  <c r="AW560" i="23"/>
  <c r="AV560" i="23"/>
  <c r="BB559" i="23"/>
  <c r="BA559" i="23"/>
  <c r="AZ559" i="23"/>
  <c r="AY559" i="23"/>
  <c r="AX559" i="23"/>
  <c r="AW559" i="23"/>
  <c r="AV559" i="23"/>
  <c r="BC558" i="23"/>
  <c r="BB558" i="23"/>
  <c r="BA558" i="23"/>
  <c r="AZ558" i="23"/>
  <c r="AY558" i="23"/>
  <c r="AX558" i="23"/>
  <c r="AW558" i="23"/>
  <c r="AV558" i="23"/>
  <c r="BB557" i="23"/>
  <c r="BA557" i="23"/>
  <c r="AZ557" i="23"/>
  <c r="AY557" i="23"/>
  <c r="AX557" i="23"/>
  <c r="AW557" i="23"/>
  <c r="AV557" i="23"/>
  <c r="BB556" i="23"/>
  <c r="BA556" i="23"/>
  <c r="AZ556" i="23"/>
  <c r="AY556" i="23"/>
  <c r="AX556" i="23"/>
  <c r="AW556" i="23"/>
  <c r="AV556" i="23"/>
  <c r="BC555" i="23"/>
  <c r="BB555" i="23"/>
  <c r="BA555" i="23"/>
  <c r="AZ555" i="23"/>
  <c r="AY555" i="23"/>
  <c r="AX555" i="23"/>
  <c r="AW555" i="23"/>
  <c r="AV555" i="23"/>
  <c r="BB547" i="23"/>
  <c r="BA547" i="23"/>
  <c r="AZ547" i="23"/>
  <c r="AY547" i="23"/>
  <c r="AX547" i="23"/>
  <c r="AW547" i="23"/>
  <c r="AV547" i="23"/>
  <c r="BB546" i="23"/>
  <c r="BA546" i="23"/>
  <c r="AZ546" i="23"/>
  <c r="AY546" i="23"/>
  <c r="AX546" i="23"/>
  <c r="AW546" i="23"/>
  <c r="AV546" i="23"/>
  <c r="BC545" i="23"/>
  <c r="BB545" i="23"/>
  <c r="BA545" i="23"/>
  <c r="AZ545" i="23"/>
  <c r="AY545" i="23"/>
  <c r="AX545" i="23"/>
  <c r="AW545" i="23"/>
  <c r="AV545" i="23"/>
  <c r="BB544" i="23"/>
  <c r="BA544" i="23"/>
  <c r="AZ544" i="23"/>
  <c r="AY544" i="23"/>
  <c r="AX544" i="23"/>
  <c r="AW544" i="23"/>
  <c r="AV544" i="23"/>
  <c r="BB543" i="23"/>
  <c r="BA543" i="23"/>
  <c r="AZ543" i="23"/>
  <c r="AY543" i="23"/>
  <c r="AX543" i="23"/>
  <c r="AW543" i="23"/>
  <c r="AV543" i="23"/>
  <c r="BB542" i="23"/>
  <c r="BA542" i="23"/>
  <c r="AZ542" i="23"/>
  <c r="AY542" i="23"/>
  <c r="AX542" i="23"/>
  <c r="AW542" i="23"/>
  <c r="AV542" i="23"/>
  <c r="BB541" i="23"/>
  <c r="BA541" i="23"/>
  <c r="AZ541" i="23"/>
  <c r="AY541" i="23"/>
  <c r="AX541" i="23"/>
  <c r="AW541" i="23"/>
  <c r="AV541" i="23"/>
  <c r="BB540" i="23"/>
  <c r="BA540" i="23"/>
  <c r="AZ540" i="23"/>
  <c r="AY540" i="23"/>
  <c r="AX540" i="23"/>
  <c r="AW540" i="23"/>
  <c r="AV540" i="23"/>
  <c r="BB539" i="23"/>
  <c r="BA539" i="23"/>
  <c r="AZ539" i="23"/>
  <c r="AY539" i="23"/>
  <c r="AX539" i="23"/>
  <c r="AW539" i="23"/>
  <c r="AV539" i="23"/>
  <c r="BB538" i="23"/>
  <c r="BA538" i="23"/>
  <c r="AZ538" i="23"/>
  <c r="AY538" i="23"/>
  <c r="AX538" i="23"/>
  <c r="AW538" i="23"/>
  <c r="AV538" i="23"/>
  <c r="BB537" i="23"/>
  <c r="BA537" i="23"/>
  <c r="AZ537" i="23"/>
  <c r="AY537" i="23"/>
  <c r="AX537" i="23"/>
  <c r="AW537" i="23"/>
  <c r="AV537" i="23"/>
  <c r="BB536" i="23"/>
  <c r="BA536" i="23"/>
  <c r="AZ536" i="23"/>
  <c r="AY536" i="23"/>
  <c r="AX536" i="23"/>
  <c r="AW536" i="23"/>
  <c r="AV536" i="23"/>
  <c r="BB535" i="23"/>
  <c r="BA535" i="23"/>
  <c r="AZ535" i="23"/>
  <c r="AY535" i="23"/>
  <c r="AX535" i="23"/>
  <c r="AW535" i="23"/>
  <c r="AV535" i="23"/>
  <c r="BB534" i="23"/>
  <c r="BA534" i="23"/>
  <c r="AZ534" i="23"/>
  <c r="AY534" i="23"/>
  <c r="AX534" i="23"/>
  <c r="AW534" i="23"/>
  <c r="AV534" i="23"/>
  <c r="BB533" i="23"/>
  <c r="BA533" i="23"/>
  <c r="AZ533" i="23"/>
  <c r="AY533" i="23"/>
  <c r="AX533" i="23"/>
  <c r="AW533" i="23"/>
  <c r="AV533" i="23"/>
  <c r="BB532" i="23"/>
  <c r="BA532" i="23"/>
  <c r="AZ532" i="23"/>
  <c r="AY532" i="23"/>
  <c r="AX532" i="23"/>
  <c r="AW532" i="23"/>
  <c r="AV532" i="23"/>
  <c r="BB531" i="23"/>
  <c r="BA531" i="23"/>
  <c r="AZ531" i="23"/>
  <c r="AY531" i="23"/>
  <c r="AX531" i="23"/>
  <c r="AW531" i="23"/>
  <c r="AV531" i="23"/>
  <c r="BB530" i="23"/>
  <c r="BA530" i="23"/>
  <c r="AZ530" i="23"/>
  <c r="AY530" i="23"/>
  <c r="AX530" i="23"/>
  <c r="AW530" i="23"/>
  <c r="AV530" i="23"/>
  <c r="BB529" i="23"/>
  <c r="BA529" i="23"/>
  <c r="AZ529" i="23"/>
  <c r="AY529" i="23"/>
  <c r="AX529" i="23"/>
  <c r="AW529" i="23"/>
  <c r="AV529" i="23"/>
  <c r="BB528" i="23"/>
  <c r="BA528" i="23"/>
  <c r="AZ528" i="23"/>
  <c r="AY528" i="23"/>
  <c r="AX528" i="23"/>
  <c r="AW528" i="23"/>
  <c r="AV528" i="23"/>
  <c r="BB527" i="23"/>
  <c r="BA527" i="23"/>
  <c r="AZ527" i="23"/>
  <c r="AY527" i="23"/>
  <c r="AX527" i="23"/>
  <c r="AW527" i="23"/>
  <c r="AV527" i="23"/>
  <c r="BB526" i="23"/>
  <c r="BA526" i="23"/>
  <c r="AZ526" i="23"/>
  <c r="AY526" i="23"/>
  <c r="AX526" i="23"/>
  <c r="AW526" i="23"/>
  <c r="AV526" i="23"/>
  <c r="BB525" i="23"/>
  <c r="BA525" i="23"/>
  <c r="AZ525" i="23"/>
  <c r="AY525" i="23"/>
  <c r="AX525" i="23"/>
  <c r="AW525" i="23"/>
  <c r="AV525" i="23"/>
  <c r="BB524" i="23"/>
  <c r="BA524" i="23"/>
  <c r="AZ524" i="23"/>
  <c r="AY524" i="23"/>
  <c r="AX524" i="23"/>
  <c r="AW524" i="23"/>
  <c r="AV524" i="23"/>
  <c r="BB523" i="23"/>
  <c r="BA523" i="23"/>
  <c r="AZ523" i="23"/>
  <c r="AY523" i="23"/>
  <c r="AX523" i="23"/>
  <c r="AW523" i="23"/>
  <c r="AV523" i="23"/>
  <c r="BB522" i="23"/>
  <c r="BA522" i="23"/>
  <c r="AZ522" i="23"/>
  <c r="AY522" i="23"/>
  <c r="AX522" i="23"/>
  <c r="AW522" i="23"/>
  <c r="AV522" i="23"/>
  <c r="BB521" i="23"/>
  <c r="BA521" i="23"/>
  <c r="AZ521" i="23"/>
  <c r="AY521" i="23"/>
  <c r="AX521" i="23"/>
  <c r="AW521" i="23"/>
  <c r="AV521" i="23"/>
  <c r="BB520" i="23"/>
  <c r="BA520" i="23"/>
  <c r="AZ520" i="23"/>
  <c r="AY520" i="23"/>
  <c r="AX520" i="23"/>
  <c r="AW520" i="23"/>
  <c r="AV520" i="23"/>
  <c r="BB519" i="23"/>
  <c r="BA519" i="23"/>
  <c r="AZ519" i="23"/>
  <c r="AY519" i="23"/>
  <c r="AX519" i="23"/>
  <c r="AW519" i="23"/>
  <c r="AV519" i="23"/>
  <c r="BB518" i="23"/>
  <c r="BA518" i="23"/>
  <c r="AZ518" i="23"/>
  <c r="AY518" i="23"/>
  <c r="AX518" i="23"/>
  <c r="AW518" i="23"/>
  <c r="AV518" i="23"/>
  <c r="BC517" i="23"/>
  <c r="BB517" i="23"/>
  <c r="BA517" i="23"/>
  <c r="AZ517" i="23"/>
  <c r="AY517" i="23"/>
  <c r="AX517" i="23"/>
  <c r="AW517" i="23"/>
  <c r="AV517" i="23"/>
  <c r="BB516" i="23"/>
  <c r="BA516" i="23"/>
  <c r="AZ516" i="23"/>
  <c r="AY516" i="23"/>
  <c r="AX516" i="23"/>
  <c r="AW516" i="23"/>
  <c r="AV516" i="23"/>
  <c r="BB515" i="23"/>
  <c r="BA515" i="23"/>
  <c r="AZ515" i="23"/>
  <c r="AY515" i="23"/>
  <c r="AX515" i="23"/>
  <c r="AW515" i="23"/>
  <c r="AV515" i="23"/>
  <c r="BC514" i="23"/>
  <c r="BB514" i="23"/>
  <c r="BA514" i="23"/>
  <c r="AZ514" i="23"/>
  <c r="AY514" i="23"/>
  <c r="AX514" i="23"/>
  <c r="AW514" i="23"/>
  <c r="AV514" i="23"/>
  <c r="BB506" i="23"/>
  <c r="BA506" i="23"/>
  <c r="AZ506" i="23"/>
  <c r="AY506" i="23"/>
  <c r="AX506" i="23"/>
  <c r="AW506" i="23"/>
  <c r="AV506" i="23"/>
  <c r="BB505" i="23"/>
  <c r="BA505" i="23"/>
  <c r="AZ505" i="23"/>
  <c r="AY505" i="23"/>
  <c r="AX505" i="23"/>
  <c r="AW505" i="23"/>
  <c r="AV505" i="23"/>
  <c r="BC504" i="23"/>
  <c r="BB504" i="23"/>
  <c r="BA504" i="23"/>
  <c r="AZ504" i="23"/>
  <c r="AY504" i="23"/>
  <c r="AX504" i="23"/>
  <c r="AW504" i="23"/>
  <c r="AV504" i="23"/>
  <c r="BB503" i="23"/>
  <c r="BA503" i="23"/>
  <c r="AZ503" i="23"/>
  <c r="AY503" i="23"/>
  <c r="AX503" i="23"/>
  <c r="AW503" i="23"/>
  <c r="AV503" i="23"/>
  <c r="BB502" i="23"/>
  <c r="BA502" i="23"/>
  <c r="AZ502" i="23"/>
  <c r="AY502" i="23"/>
  <c r="AX502" i="23"/>
  <c r="AW502" i="23"/>
  <c r="AV502" i="23"/>
  <c r="BB501" i="23"/>
  <c r="BA501" i="23"/>
  <c r="AZ501" i="23"/>
  <c r="AY501" i="23"/>
  <c r="AX501" i="23"/>
  <c r="AW501" i="23"/>
  <c r="AV501" i="23"/>
  <c r="BB500" i="23"/>
  <c r="BA500" i="23"/>
  <c r="AZ500" i="23"/>
  <c r="AY500" i="23"/>
  <c r="AX500" i="23"/>
  <c r="AW500" i="23"/>
  <c r="AV500" i="23"/>
  <c r="BB499" i="23"/>
  <c r="BA499" i="23"/>
  <c r="AZ499" i="23"/>
  <c r="AY499" i="23"/>
  <c r="AX499" i="23"/>
  <c r="AW499" i="23"/>
  <c r="AV499" i="23"/>
  <c r="BB498" i="23"/>
  <c r="BA498" i="23"/>
  <c r="AZ498" i="23"/>
  <c r="AY498" i="23"/>
  <c r="AX498" i="23"/>
  <c r="AW498" i="23"/>
  <c r="AV498" i="23"/>
  <c r="BB497" i="23"/>
  <c r="BA497" i="23"/>
  <c r="AZ497" i="23"/>
  <c r="AY497" i="23"/>
  <c r="AX497" i="23"/>
  <c r="AW497" i="23"/>
  <c r="AV497" i="23"/>
  <c r="BB496" i="23"/>
  <c r="BA496" i="23"/>
  <c r="AZ496" i="23"/>
  <c r="AY496" i="23"/>
  <c r="AX496" i="23"/>
  <c r="AW496" i="23"/>
  <c r="AV496" i="23"/>
  <c r="BB495" i="23"/>
  <c r="BA495" i="23"/>
  <c r="AZ495" i="23"/>
  <c r="AY495" i="23"/>
  <c r="AX495" i="23"/>
  <c r="AW495" i="23"/>
  <c r="AV495" i="23"/>
  <c r="BB494" i="23"/>
  <c r="BA494" i="23"/>
  <c r="AZ494" i="23"/>
  <c r="AY494" i="23"/>
  <c r="AX494" i="23"/>
  <c r="AW494" i="23"/>
  <c r="AV494" i="23"/>
  <c r="BB493" i="23"/>
  <c r="BA493" i="23"/>
  <c r="AZ493" i="23"/>
  <c r="AY493" i="23"/>
  <c r="AX493" i="23"/>
  <c r="AW493" i="23"/>
  <c r="AV493" i="23"/>
  <c r="BB492" i="23"/>
  <c r="BA492" i="23"/>
  <c r="AZ492" i="23"/>
  <c r="AY492" i="23"/>
  <c r="AX492" i="23"/>
  <c r="AW492" i="23"/>
  <c r="AV492" i="23"/>
  <c r="BB491" i="23"/>
  <c r="BA491" i="23"/>
  <c r="AZ491" i="23"/>
  <c r="AY491" i="23"/>
  <c r="AX491" i="23"/>
  <c r="AW491" i="23"/>
  <c r="AV491" i="23"/>
  <c r="BB490" i="23"/>
  <c r="BA490" i="23"/>
  <c r="AZ490" i="23"/>
  <c r="AY490" i="23"/>
  <c r="AX490" i="23"/>
  <c r="AW490" i="23"/>
  <c r="AV490" i="23"/>
  <c r="BB489" i="23"/>
  <c r="BA489" i="23"/>
  <c r="AZ489" i="23"/>
  <c r="AY489" i="23"/>
  <c r="AX489" i="23"/>
  <c r="AW489" i="23"/>
  <c r="AV489" i="23"/>
  <c r="BB488" i="23"/>
  <c r="BA488" i="23"/>
  <c r="AZ488" i="23"/>
  <c r="AY488" i="23"/>
  <c r="AX488" i="23"/>
  <c r="AW488" i="23"/>
  <c r="AV488" i="23"/>
  <c r="BB487" i="23"/>
  <c r="BA487" i="23"/>
  <c r="AZ487" i="23"/>
  <c r="AY487" i="23"/>
  <c r="AX487" i="23"/>
  <c r="AW487" i="23"/>
  <c r="AV487" i="23"/>
  <c r="BB486" i="23"/>
  <c r="BA486" i="23"/>
  <c r="AZ486" i="23"/>
  <c r="AY486" i="23"/>
  <c r="AX486" i="23"/>
  <c r="AW486" i="23"/>
  <c r="AV486" i="23"/>
  <c r="BB485" i="23"/>
  <c r="BA485" i="23"/>
  <c r="AZ485" i="23"/>
  <c r="AY485" i="23"/>
  <c r="AX485" i="23"/>
  <c r="AW485" i="23"/>
  <c r="AV485" i="23"/>
  <c r="BB484" i="23"/>
  <c r="BA484" i="23"/>
  <c r="AZ484" i="23"/>
  <c r="AY484" i="23"/>
  <c r="AX484" i="23"/>
  <c r="AW484" i="23"/>
  <c r="AV484" i="23"/>
  <c r="BB483" i="23"/>
  <c r="BA483" i="23"/>
  <c r="AZ483" i="23"/>
  <c r="AY483" i="23"/>
  <c r="AX483" i="23"/>
  <c r="AW483" i="23"/>
  <c r="AV483" i="23"/>
  <c r="BB482" i="23"/>
  <c r="BA482" i="23"/>
  <c r="AZ482" i="23"/>
  <c r="AY482" i="23"/>
  <c r="AX482" i="23"/>
  <c r="AW482" i="23"/>
  <c r="AV482" i="23"/>
  <c r="BB481" i="23"/>
  <c r="BA481" i="23"/>
  <c r="AZ481" i="23"/>
  <c r="AY481" i="23"/>
  <c r="AX481" i="23"/>
  <c r="AW481" i="23"/>
  <c r="AV481" i="23"/>
  <c r="BB480" i="23"/>
  <c r="BA480" i="23"/>
  <c r="AZ480" i="23"/>
  <c r="AY480" i="23"/>
  <c r="AX480" i="23"/>
  <c r="AW480" i="23"/>
  <c r="AV480" i="23"/>
  <c r="BB479" i="23"/>
  <c r="BA479" i="23"/>
  <c r="AZ479" i="23"/>
  <c r="AY479" i="23"/>
  <c r="AX479" i="23"/>
  <c r="AW479" i="23"/>
  <c r="AV479" i="23"/>
  <c r="BB478" i="23"/>
  <c r="BA478" i="23"/>
  <c r="AZ478" i="23"/>
  <c r="AY478" i="23"/>
  <c r="AX478" i="23"/>
  <c r="AW478" i="23"/>
  <c r="AV478" i="23"/>
  <c r="BB477" i="23"/>
  <c r="BA477" i="23"/>
  <c r="AZ477" i="23"/>
  <c r="AY477" i="23"/>
  <c r="AX477" i="23"/>
  <c r="AW477" i="23"/>
  <c r="AV477" i="23"/>
  <c r="BC476" i="23"/>
  <c r="BB476" i="23"/>
  <c r="BA476" i="23"/>
  <c r="AZ476" i="23"/>
  <c r="AY476" i="23"/>
  <c r="AX476" i="23"/>
  <c r="AW476" i="23"/>
  <c r="AV476" i="23"/>
  <c r="BB475" i="23"/>
  <c r="BA475" i="23"/>
  <c r="AZ475" i="23"/>
  <c r="AY475" i="23"/>
  <c r="AX475" i="23"/>
  <c r="AW475" i="23"/>
  <c r="AV475" i="23"/>
  <c r="BB474" i="23"/>
  <c r="BA474" i="23"/>
  <c r="AZ474" i="23"/>
  <c r="AY474" i="23"/>
  <c r="AX474" i="23"/>
  <c r="AW474" i="23"/>
  <c r="AV474" i="23"/>
  <c r="BC473" i="23"/>
  <c r="BB473" i="23"/>
  <c r="BA473" i="23"/>
  <c r="AZ473" i="23"/>
  <c r="AY473" i="23"/>
  <c r="AX473" i="23"/>
  <c r="AW473" i="23"/>
  <c r="AV473" i="23"/>
  <c r="BB464" i="23"/>
  <c r="BA464" i="23"/>
  <c r="AZ464" i="23"/>
  <c r="AY464" i="23"/>
  <c r="AX464" i="23"/>
  <c r="AW464" i="23"/>
  <c r="AV464" i="23"/>
  <c r="BB463" i="23"/>
  <c r="BA463" i="23"/>
  <c r="AZ463" i="23"/>
  <c r="AY463" i="23"/>
  <c r="AX463" i="23"/>
  <c r="AW463" i="23"/>
  <c r="AV463" i="23"/>
  <c r="BC462" i="23"/>
  <c r="BB462" i="23"/>
  <c r="BA462" i="23"/>
  <c r="AZ462" i="23"/>
  <c r="AY462" i="23"/>
  <c r="AX462" i="23"/>
  <c r="AW462" i="23"/>
  <c r="AV462" i="23"/>
  <c r="BB461" i="23"/>
  <c r="BA461" i="23"/>
  <c r="AZ461" i="23"/>
  <c r="AY461" i="23"/>
  <c r="AX461" i="23"/>
  <c r="AW461" i="23"/>
  <c r="AV461" i="23"/>
  <c r="BB460" i="23"/>
  <c r="BA460" i="23"/>
  <c r="AZ460" i="23"/>
  <c r="AY460" i="23"/>
  <c r="AX460" i="23"/>
  <c r="AW460" i="23"/>
  <c r="AV460" i="23"/>
  <c r="BB459" i="23"/>
  <c r="BA459" i="23"/>
  <c r="AZ459" i="23"/>
  <c r="AY459" i="23"/>
  <c r="AX459" i="23"/>
  <c r="AW459" i="23"/>
  <c r="AV459" i="23"/>
  <c r="BB458" i="23"/>
  <c r="BA458" i="23"/>
  <c r="AZ458" i="23"/>
  <c r="AY458" i="23"/>
  <c r="AX458" i="23"/>
  <c r="AW458" i="23"/>
  <c r="AV458" i="23"/>
  <c r="BB457" i="23"/>
  <c r="BA457" i="23"/>
  <c r="AZ457" i="23"/>
  <c r="AY457" i="23"/>
  <c r="AX457" i="23"/>
  <c r="AW457" i="23"/>
  <c r="AV457" i="23"/>
  <c r="BB456" i="23"/>
  <c r="BA456" i="23"/>
  <c r="AZ456" i="23"/>
  <c r="AY456" i="23"/>
  <c r="AX456" i="23"/>
  <c r="AW456" i="23"/>
  <c r="AV456" i="23"/>
  <c r="BB455" i="23"/>
  <c r="BA455" i="23"/>
  <c r="AZ455" i="23"/>
  <c r="AY455" i="23"/>
  <c r="AX455" i="23"/>
  <c r="AW455" i="23"/>
  <c r="AV455" i="23"/>
  <c r="BB454" i="23"/>
  <c r="BA454" i="23"/>
  <c r="AZ454" i="23"/>
  <c r="AY454" i="23"/>
  <c r="AX454" i="23"/>
  <c r="AW454" i="23"/>
  <c r="AV454" i="23"/>
  <c r="BB453" i="23"/>
  <c r="BA453" i="23"/>
  <c r="AZ453" i="23"/>
  <c r="AY453" i="23"/>
  <c r="AX453" i="23"/>
  <c r="AW453" i="23"/>
  <c r="AV453" i="23"/>
  <c r="BB452" i="23"/>
  <c r="BA452" i="23"/>
  <c r="AZ452" i="23"/>
  <c r="AY452" i="23"/>
  <c r="AX452" i="23"/>
  <c r="AW452" i="23"/>
  <c r="AV452" i="23"/>
  <c r="BB451" i="23"/>
  <c r="BA451" i="23"/>
  <c r="AZ451" i="23"/>
  <c r="AY451" i="23"/>
  <c r="AX451" i="23"/>
  <c r="AW451" i="23"/>
  <c r="AV451" i="23"/>
  <c r="BB450" i="23"/>
  <c r="BA450" i="23"/>
  <c r="AZ450" i="23"/>
  <c r="AY450" i="23"/>
  <c r="AX450" i="23"/>
  <c r="AW450" i="23"/>
  <c r="AV450" i="23"/>
  <c r="BB449" i="23"/>
  <c r="BA449" i="23"/>
  <c r="AZ449" i="23"/>
  <c r="AY449" i="23"/>
  <c r="AX449" i="23"/>
  <c r="AW449" i="23"/>
  <c r="AV449" i="23"/>
  <c r="BB448" i="23"/>
  <c r="BA448" i="23"/>
  <c r="AZ448" i="23"/>
  <c r="AY448" i="23"/>
  <c r="AX448" i="23"/>
  <c r="AW448" i="23"/>
  <c r="AV448" i="23"/>
  <c r="BB447" i="23"/>
  <c r="BA447" i="23"/>
  <c r="AZ447" i="23"/>
  <c r="AY447" i="23"/>
  <c r="AX447" i="23"/>
  <c r="AW447" i="23"/>
  <c r="AV447" i="23"/>
  <c r="BB446" i="23"/>
  <c r="BA446" i="23"/>
  <c r="AZ446" i="23"/>
  <c r="AY446" i="23"/>
  <c r="AX446" i="23"/>
  <c r="AW446" i="23"/>
  <c r="AV446" i="23"/>
  <c r="BB445" i="23"/>
  <c r="BA445" i="23"/>
  <c r="AZ445" i="23"/>
  <c r="AY445" i="23"/>
  <c r="AX445" i="23"/>
  <c r="AW445" i="23"/>
  <c r="AV445" i="23"/>
  <c r="BB444" i="23"/>
  <c r="BA444" i="23"/>
  <c r="AZ444" i="23"/>
  <c r="AY444" i="23"/>
  <c r="AX444" i="23"/>
  <c r="AW444" i="23"/>
  <c r="AV444" i="23"/>
  <c r="BB443" i="23"/>
  <c r="BA443" i="23"/>
  <c r="AZ443" i="23"/>
  <c r="AY443" i="23"/>
  <c r="AX443" i="23"/>
  <c r="AW443" i="23"/>
  <c r="AV443" i="23"/>
  <c r="BB442" i="23"/>
  <c r="BA442" i="23"/>
  <c r="AZ442" i="23"/>
  <c r="AY442" i="23"/>
  <c r="AX442" i="23"/>
  <c r="AW442" i="23"/>
  <c r="AV442" i="23"/>
  <c r="BB441" i="23"/>
  <c r="BA441" i="23"/>
  <c r="AZ441" i="23"/>
  <c r="AY441" i="23"/>
  <c r="AX441" i="23"/>
  <c r="AW441" i="23"/>
  <c r="AV441" i="23"/>
  <c r="BB440" i="23"/>
  <c r="BA440" i="23"/>
  <c r="AZ440" i="23"/>
  <c r="AY440" i="23"/>
  <c r="AX440" i="23"/>
  <c r="AW440" i="23"/>
  <c r="AV440" i="23"/>
  <c r="BB439" i="23"/>
  <c r="BA439" i="23"/>
  <c r="AZ439" i="23"/>
  <c r="AY439" i="23"/>
  <c r="AX439" i="23"/>
  <c r="AW439" i="23"/>
  <c r="AV439" i="23"/>
  <c r="BB438" i="23"/>
  <c r="BA438" i="23"/>
  <c r="AZ438" i="23"/>
  <c r="AY438" i="23"/>
  <c r="AX438" i="23"/>
  <c r="AW438" i="23"/>
  <c r="AV438" i="23"/>
  <c r="BB437" i="23"/>
  <c r="BA437" i="23"/>
  <c r="AZ437" i="23"/>
  <c r="AY437" i="23"/>
  <c r="AX437" i="23"/>
  <c r="AW437" i="23"/>
  <c r="AV437" i="23"/>
  <c r="BB436" i="23"/>
  <c r="BA436" i="23"/>
  <c r="AZ436" i="23"/>
  <c r="AY436" i="23"/>
  <c r="AX436" i="23"/>
  <c r="AW436" i="23"/>
  <c r="AV436" i="23"/>
  <c r="BB435" i="23"/>
  <c r="BA435" i="23"/>
  <c r="AZ435" i="23"/>
  <c r="AY435" i="23"/>
  <c r="AX435" i="23"/>
  <c r="AW435" i="23"/>
  <c r="AV435" i="23"/>
  <c r="BC434" i="23"/>
  <c r="BB434" i="23"/>
  <c r="BA434" i="23"/>
  <c r="AZ434" i="23"/>
  <c r="AY434" i="23"/>
  <c r="AX434" i="23"/>
  <c r="AW434" i="23"/>
  <c r="AV434" i="23"/>
  <c r="BB433" i="23"/>
  <c r="BA433" i="23"/>
  <c r="AZ433" i="23"/>
  <c r="AY433" i="23"/>
  <c r="AX433" i="23"/>
  <c r="AW433" i="23"/>
  <c r="AV433" i="23"/>
  <c r="BB432" i="23"/>
  <c r="BA432" i="23"/>
  <c r="AZ432" i="23"/>
  <c r="AY432" i="23"/>
  <c r="AX432" i="23"/>
  <c r="AW432" i="23"/>
  <c r="AV432" i="23"/>
  <c r="BC431" i="23"/>
  <c r="BB431" i="23"/>
  <c r="BA431" i="23"/>
  <c r="AZ431" i="23"/>
  <c r="AY431" i="23"/>
  <c r="AX431" i="23"/>
  <c r="AW431" i="23"/>
  <c r="AV431" i="23"/>
  <c r="BB422" i="23"/>
  <c r="BA422" i="23"/>
  <c r="AZ422" i="23"/>
  <c r="AY422" i="23"/>
  <c r="AX422" i="23"/>
  <c r="AW422" i="23"/>
  <c r="AV422" i="23"/>
  <c r="BB421" i="23"/>
  <c r="BA421" i="23"/>
  <c r="AZ421" i="23"/>
  <c r="AY421" i="23"/>
  <c r="AX421" i="23"/>
  <c r="AW421" i="23"/>
  <c r="AV421" i="23"/>
  <c r="BC420" i="23"/>
  <c r="BB420" i="23"/>
  <c r="BA420" i="23"/>
  <c r="AZ420" i="23"/>
  <c r="AY420" i="23"/>
  <c r="AX420" i="23"/>
  <c r="AW420" i="23"/>
  <c r="AV420" i="23"/>
  <c r="BB419" i="23"/>
  <c r="BA419" i="23"/>
  <c r="AZ419" i="23"/>
  <c r="AY419" i="23"/>
  <c r="AX419" i="23"/>
  <c r="AW419" i="23"/>
  <c r="AV419" i="23"/>
  <c r="BB418" i="23"/>
  <c r="BA418" i="23"/>
  <c r="AZ418" i="23"/>
  <c r="AY418" i="23"/>
  <c r="AX418" i="23"/>
  <c r="AW418" i="23"/>
  <c r="AV418" i="23"/>
  <c r="BB417" i="23"/>
  <c r="BA417" i="23"/>
  <c r="AZ417" i="23"/>
  <c r="AY417" i="23"/>
  <c r="AX417" i="23"/>
  <c r="AW417" i="23"/>
  <c r="AV417" i="23"/>
  <c r="BB416" i="23"/>
  <c r="BA416" i="23"/>
  <c r="AZ416" i="23"/>
  <c r="AY416" i="23"/>
  <c r="AX416" i="23"/>
  <c r="AW416" i="23"/>
  <c r="AV416" i="23"/>
  <c r="BB415" i="23"/>
  <c r="BA415" i="23"/>
  <c r="AZ415" i="23"/>
  <c r="AY415" i="23"/>
  <c r="AX415" i="23"/>
  <c r="AW415" i="23"/>
  <c r="AV415" i="23"/>
  <c r="BB414" i="23"/>
  <c r="BA414" i="23"/>
  <c r="AZ414" i="23"/>
  <c r="AY414" i="23"/>
  <c r="AX414" i="23"/>
  <c r="AW414" i="23"/>
  <c r="AV414" i="23"/>
  <c r="BB413" i="23"/>
  <c r="BA413" i="23"/>
  <c r="AZ413" i="23"/>
  <c r="AY413" i="23"/>
  <c r="AX413" i="23"/>
  <c r="AW413" i="23"/>
  <c r="AV413" i="23"/>
  <c r="BB412" i="23"/>
  <c r="BA412" i="23"/>
  <c r="AZ412" i="23"/>
  <c r="AY412" i="23"/>
  <c r="AX412" i="23"/>
  <c r="AW412" i="23"/>
  <c r="AV412" i="23"/>
  <c r="BB411" i="23"/>
  <c r="BA411" i="23"/>
  <c r="AZ411" i="23"/>
  <c r="AY411" i="23"/>
  <c r="AX411" i="23"/>
  <c r="AW411" i="23"/>
  <c r="AV411" i="23"/>
  <c r="BB410" i="23"/>
  <c r="BA410" i="23"/>
  <c r="AZ410" i="23"/>
  <c r="AY410" i="23"/>
  <c r="AX410" i="23"/>
  <c r="AW410" i="23"/>
  <c r="AV410" i="23"/>
  <c r="BB409" i="23"/>
  <c r="BA409" i="23"/>
  <c r="AZ409" i="23"/>
  <c r="AY409" i="23"/>
  <c r="AX409" i="23"/>
  <c r="AW409" i="23"/>
  <c r="AV409" i="23"/>
  <c r="BB408" i="23"/>
  <c r="BA408" i="23"/>
  <c r="AZ408" i="23"/>
  <c r="AY408" i="23"/>
  <c r="AX408" i="23"/>
  <c r="AW408" i="23"/>
  <c r="AV408" i="23"/>
  <c r="BB407" i="23"/>
  <c r="BA407" i="23"/>
  <c r="AZ407" i="23"/>
  <c r="AY407" i="23"/>
  <c r="AX407" i="23"/>
  <c r="AW407" i="23"/>
  <c r="AV407" i="23"/>
  <c r="BB406" i="23"/>
  <c r="BA406" i="23"/>
  <c r="AZ406" i="23"/>
  <c r="AY406" i="23"/>
  <c r="AX406" i="23"/>
  <c r="AW406" i="23"/>
  <c r="AV406" i="23"/>
  <c r="BB405" i="23"/>
  <c r="BA405" i="23"/>
  <c r="AZ405" i="23"/>
  <c r="AY405" i="23"/>
  <c r="AX405" i="23"/>
  <c r="AW405" i="23"/>
  <c r="AV405" i="23"/>
  <c r="BB404" i="23"/>
  <c r="BA404" i="23"/>
  <c r="AZ404" i="23"/>
  <c r="AY404" i="23"/>
  <c r="AX404" i="23"/>
  <c r="AW404" i="23"/>
  <c r="AV404" i="23"/>
  <c r="BB403" i="23"/>
  <c r="BA403" i="23"/>
  <c r="AZ403" i="23"/>
  <c r="AY403" i="23"/>
  <c r="AX403" i="23"/>
  <c r="AW403" i="23"/>
  <c r="AV403" i="23"/>
  <c r="BB402" i="23"/>
  <c r="BA402" i="23"/>
  <c r="AZ402" i="23"/>
  <c r="AY402" i="23"/>
  <c r="AX402" i="23"/>
  <c r="AW402" i="23"/>
  <c r="AV402" i="23"/>
  <c r="BB401" i="23"/>
  <c r="BA401" i="23"/>
  <c r="AZ401" i="23"/>
  <c r="AY401" i="23"/>
  <c r="AX401" i="23"/>
  <c r="AW401" i="23"/>
  <c r="AV401" i="23"/>
  <c r="BB400" i="23"/>
  <c r="BA400" i="23"/>
  <c r="AZ400" i="23"/>
  <c r="AY400" i="23"/>
  <c r="AX400" i="23"/>
  <c r="AW400" i="23"/>
  <c r="AV400" i="23"/>
  <c r="BB399" i="23"/>
  <c r="BA399" i="23"/>
  <c r="AZ399" i="23"/>
  <c r="AY399" i="23"/>
  <c r="AX399" i="23"/>
  <c r="AW399" i="23"/>
  <c r="AV399" i="23"/>
  <c r="BB398" i="23"/>
  <c r="BA398" i="23"/>
  <c r="AZ398" i="23"/>
  <c r="AY398" i="23"/>
  <c r="AX398" i="23"/>
  <c r="AW398" i="23"/>
  <c r="AV398" i="23"/>
  <c r="BB397" i="23"/>
  <c r="BA397" i="23"/>
  <c r="AZ397" i="23"/>
  <c r="AY397" i="23"/>
  <c r="AX397" i="23"/>
  <c r="AW397" i="23"/>
  <c r="AV397" i="23"/>
  <c r="BB396" i="23"/>
  <c r="BA396" i="23"/>
  <c r="AZ396" i="23"/>
  <c r="AY396" i="23"/>
  <c r="AX396" i="23"/>
  <c r="AW396" i="23"/>
  <c r="AV396" i="23"/>
  <c r="BB395" i="23"/>
  <c r="BA395" i="23"/>
  <c r="AZ395" i="23"/>
  <c r="AY395" i="23"/>
  <c r="AX395" i="23"/>
  <c r="AW395" i="23"/>
  <c r="AV395" i="23"/>
  <c r="BB394" i="23"/>
  <c r="BA394" i="23"/>
  <c r="AZ394" i="23"/>
  <c r="AY394" i="23"/>
  <c r="AX394" i="23"/>
  <c r="AW394" i="23"/>
  <c r="AV394" i="23"/>
  <c r="BB393" i="23"/>
  <c r="BA393" i="23"/>
  <c r="AZ393" i="23"/>
  <c r="AY393" i="23"/>
  <c r="AX393" i="23"/>
  <c r="AW393" i="23"/>
  <c r="AV393" i="23"/>
  <c r="BC392" i="23"/>
  <c r="BB392" i="23"/>
  <c r="BA392" i="23"/>
  <c r="AZ392" i="23"/>
  <c r="AY392" i="23"/>
  <c r="AX392" i="23"/>
  <c r="AW392" i="23"/>
  <c r="AV392" i="23"/>
  <c r="BB391" i="23"/>
  <c r="BA391" i="23"/>
  <c r="AZ391" i="23"/>
  <c r="AY391" i="23"/>
  <c r="AX391" i="23"/>
  <c r="AW391" i="23"/>
  <c r="AV391" i="23"/>
  <c r="BB390" i="23"/>
  <c r="BA390" i="23"/>
  <c r="AZ390" i="23"/>
  <c r="AY390" i="23"/>
  <c r="AX390" i="23"/>
  <c r="AW390" i="23"/>
  <c r="AV390" i="23"/>
  <c r="BC389" i="23"/>
  <c r="BB389" i="23"/>
  <c r="BA389" i="23"/>
  <c r="AZ389" i="23"/>
  <c r="AY389" i="23"/>
  <c r="AX389" i="23"/>
  <c r="AW389" i="23"/>
  <c r="AV389" i="23"/>
  <c r="BB380" i="23"/>
  <c r="BA380" i="23"/>
  <c r="AZ380" i="23"/>
  <c r="AY380" i="23"/>
  <c r="AX380" i="23"/>
  <c r="AW380" i="23"/>
  <c r="AV380" i="23"/>
  <c r="BB379" i="23"/>
  <c r="BA379" i="23"/>
  <c r="AZ379" i="23"/>
  <c r="AY379" i="23"/>
  <c r="AX379" i="23"/>
  <c r="AW379" i="23"/>
  <c r="AV379" i="23"/>
  <c r="BC378" i="23"/>
  <c r="BB378" i="23"/>
  <c r="BA378" i="23"/>
  <c r="AZ378" i="23"/>
  <c r="AY378" i="23"/>
  <c r="AX378" i="23"/>
  <c r="AW378" i="23"/>
  <c r="AV378" i="23"/>
  <c r="BB377" i="23"/>
  <c r="BA377" i="23"/>
  <c r="AZ377" i="23"/>
  <c r="AY377" i="23"/>
  <c r="AX377" i="23"/>
  <c r="AW377" i="23"/>
  <c r="AV377" i="23"/>
  <c r="BB376" i="23"/>
  <c r="BA376" i="23"/>
  <c r="AZ376" i="23"/>
  <c r="AY376" i="23"/>
  <c r="AX376" i="23"/>
  <c r="AW376" i="23"/>
  <c r="AV376" i="23"/>
  <c r="BB375" i="23"/>
  <c r="BA375" i="23"/>
  <c r="AZ375" i="23"/>
  <c r="AY375" i="23"/>
  <c r="AX375" i="23"/>
  <c r="AW375" i="23"/>
  <c r="AV375" i="23"/>
  <c r="BB374" i="23"/>
  <c r="BA374" i="23"/>
  <c r="AZ374" i="23"/>
  <c r="AY374" i="23"/>
  <c r="AX374" i="23"/>
  <c r="AW374" i="23"/>
  <c r="AV374" i="23"/>
  <c r="BB373" i="23"/>
  <c r="BA373" i="23"/>
  <c r="AZ373" i="23"/>
  <c r="AY373" i="23"/>
  <c r="AX373" i="23"/>
  <c r="AW373" i="23"/>
  <c r="AV373" i="23"/>
  <c r="BB372" i="23"/>
  <c r="BA372" i="23"/>
  <c r="AZ372" i="23"/>
  <c r="AY372" i="23"/>
  <c r="AX372" i="23"/>
  <c r="AW372" i="23"/>
  <c r="AV372" i="23"/>
  <c r="BB371" i="23"/>
  <c r="BA371" i="23"/>
  <c r="AZ371" i="23"/>
  <c r="AY371" i="23"/>
  <c r="AX371" i="23"/>
  <c r="AW371" i="23"/>
  <c r="AV371" i="23"/>
  <c r="BB370" i="23"/>
  <c r="BA370" i="23"/>
  <c r="AZ370" i="23"/>
  <c r="AY370" i="23"/>
  <c r="AX370" i="23"/>
  <c r="AW370" i="23"/>
  <c r="AV370" i="23"/>
  <c r="BB369" i="23"/>
  <c r="BA369" i="23"/>
  <c r="AZ369" i="23"/>
  <c r="AY369" i="23"/>
  <c r="AX369" i="23"/>
  <c r="AW369" i="23"/>
  <c r="AV369" i="23"/>
  <c r="BB368" i="23"/>
  <c r="BA368" i="23"/>
  <c r="AZ368" i="23"/>
  <c r="AY368" i="23"/>
  <c r="AX368" i="23"/>
  <c r="AW368" i="23"/>
  <c r="AV368" i="23"/>
  <c r="BB367" i="23"/>
  <c r="BA367" i="23"/>
  <c r="AZ367" i="23"/>
  <c r="AY367" i="23"/>
  <c r="AX367" i="23"/>
  <c r="AW367" i="23"/>
  <c r="AV367" i="23"/>
  <c r="BB366" i="23"/>
  <c r="BA366" i="23"/>
  <c r="AZ366" i="23"/>
  <c r="AY366" i="23"/>
  <c r="AX366" i="23"/>
  <c r="AW366" i="23"/>
  <c r="AV366" i="23"/>
  <c r="BB365" i="23"/>
  <c r="BA365" i="23"/>
  <c r="AZ365" i="23"/>
  <c r="AY365" i="23"/>
  <c r="AX365" i="23"/>
  <c r="AW365" i="23"/>
  <c r="AV365" i="23"/>
  <c r="BB364" i="23"/>
  <c r="BA364" i="23"/>
  <c r="AZ364" i="23"/>
  <c r="AY364" i="23"/>
  <c r="AX364" i="23"/>
  <c r="AW364" i="23"/>
  <c r="AV364" i="23"/>
  <c r="BB363" i="23"/>
  <c r="BA363" i="23"/>
  <c r="AZ363" i="23"/>
  <c r="AY363" i="23"/>
  <c r="AX363" i="23"/>
  <c r="AW363" i="23"/>
  <c r="AV363" i="23"/>
  <c r="BB362" i="23"/>
  <c r="BA362" i="23"/>
  <c r="AZ362" i="23"/>
  <c r="AY362" i="23"/>
  <c r="AX362" i="23"/>
  <c r="AW362" i="23"/>
  <c r="AV362" i="23"/>
  <c r="BB361" i="23"/>
  <c r="BA361" i="23"/>
  <c r="AZ361" i="23"/>
  <c r="AY361" i="23"/>
  <c r="AX361" i="23"/>
  <c r="AW361" i="23"/>
  <c r="AV361" i="23"/>
  <c r="BB360" i="23"/>
  <c r="BA360" i="23"/>
  <c r="AZ360" i="23"/>
  <c r="AY360" i="23"/>
  <c r="AX360" i="23"/>
  <c r="AW360" i="23"/>
  <c r="AV360" i="23"/>
  <c r="BB359" i="23"/>
  <c r="BA359" i="23"/>
  <c r="AZ359" i="23"/>
  <c r="AY359" i="23"/>
  <c r="AX359" i="23"/>
  <c r="AW359" i="23"/>
  <c r="AV359" i="23"/>
  <c r="BB358" i="23"/>
  <c r="BA358" i="23"/>
  <c r="AZ358" i="23"/>
  <c r="AY358" i="23"/>
  <c r="AX358" i="23"/>
  <c r="AW358" i="23"/>
  <c r="AV358" i="23"/>
  <c r="BB357" i="23"/>
  <c r="BA357" i="23"/>
  <c r="AZ357" i="23"/>
  <c r="AY357" i="23"/>
  <c r="AX357" i="23"/>
  <c r="AW357" i="23"/>
  <c r="AV357" i="23"/>
  <c r="BB356" i="23"/>
  <c r="BA356" i="23"/>
  <c r="AZ356" i="23"/>
  <c r="AY356" i="23"/>
  <c r="AX356" i="23"/>
  <c r="AW356" i="23"/>
  <c r="AV356" i="23"/>
  <c r="BB355" i="23"/>
  <c r="BA355" i="23"/>
  <c r="AZ355" i="23"/>
  <c r="AY355" i="23"/>
  <c r="AX355" i="23"/>
  <c r="AW355" i="23"/>
  <c r="AV355" i="23"/>
  <c r="BB354" i="23"/>
  <c r="BA354" i="23"/>
  <c r="AZ354" i="23"/>
  <c r="AY354" i="23"/>
  <c r="AX354" i="23"/>
  <c r="AW354" i="23"/>
  <c r="AV354" i="23"/>
  <c r="BB353" i="23"/>
  <c r="BA353" i="23"/>
  <c r="AZ353" i="23"/>
  <c r="AY353" i="23"/>
  <c r="AX353" i="23"/>
  <c r="AW353" i="23"/>
  <c r="AV353" i="23"/>
  <c r="BB352" i="23"/>
  <c r="BA352" i="23"/>
  <c r="AZ352" i="23"/>
  <c r="AY352" i="23"/>
  <c r="AX352" i="23"/>
  <c r="AW352" i="23"/>
  <c r="AV352" i="23"/>
  <c r="BB351" i="23"/>
  <c r="BA351" i="23"/>
  <c r="AZ351" i="23"/>
  <c r="AY351" i="23"/>
  <c r="AX351" i="23"/>
  <c r="AW351" i="23"/>
  <c r="AV351" i="23"/>
  <c r="BC350" i="23"/>
  <c r="BB350" i="23"/>
  <c r="BA350" i="23"/>
  <c r="AZ350" i="23"/>
  <c r="AY350" i="23"/>
  <c r="AX350" i="23"/>
  <c r="AW350" i="23"/>
  <c r="AV350" i="23"/>
  <c r="BB349" i="23"/>
  <c r="BA349" i="23"/>
  <c r="AZ349" i="23"/>
  <c r="AY349" i="23"/>
  <c r="AX349" i="23"/>
  <c r="AW349" i="23"/>
  <c r="AV349" i="23"/>
  <c r="BB348" i="23"/>
  <c r="BA348" i="23"/>
  <c r="AZ348" i="23"/>
  <c r="AY348" i="23"/>
  <c r="AX348" i="23"/>
  <c r="AW348" i="23"/>
  <c r="AV348" i="23"/>
  <c r="BC347" i="23"/>
  <c r="BB347" i="23"/>
  <c r="BA347" i="23"/>
  <c r="AZ347" i="23"/>
  <c r="AY347" i="23"/>
  <c r="AX347" i="23"/>
  <c r="AW347" i="23"/>
  <c r="AV347" i="23"/>
  <c r="BB339" i="23"/>
  <c r="BA339" i="23"/>
  <c r="AZ339" i="23"/>
  <c r="AY339" i="23"/>
  <c r="AX339" i="23"/>
  <c r="AW339" i="23"/>
  <c r="AV339" i="23"/>
  <c r="BB338" i="23"/>
  <c r="BA338" i="23"/>
  <c r="AZ338" i="23"/>
  <c r="AY338" i="23"/>
  <c r="AX338" i="23"/>
  <c r="AW338" i="23"/>
  <c r="AV338" i="23"/>
  <c r="BC337" i="23"/>
  <c r="BB337" i="23"/>
  <c r="BA337" i="23"/>
  <c r="AZ337" i="23"/>
  <c r="AY337" i="23"/>
  <c r="AX337" i="23"/>
  <c r="AW337" i="23"/>
  <c r="AV337" i="23"/>
  <c r="BB336" i="23"/>
  <c r="BA336" i="23"/>
  <c r="AZ336" i="23"/>
  <c r="AY336" i="23"/>
  <c r="AX336" i="23"/>
  <c r="AW336" i="23"/>
  <c r="AV336" i="23"/>
  <c r="BB335" i="23"/>
  <c r="BA335" i="23"/>
  <c r="AZ335" i="23"/>
  <c r="AY335" i="23"/>
  <c r="AX335" i="23"/>
  <c r="AW335" i="23"/>
  <c r="AV335" i="23"/>
  <c r="BB334" i="23"/>
  <c r="BA334" i="23"/>
  <c r="AZ334" i="23"/>
  <c r="AY334" i="23"/>
  <c r="AX334" i="23"/>
  <c r="AW334" i="23"/>
  <c r="AV334" i="23"/>
  <c r="BB333" i="23"/>
  <c r="BA333" i="23"/>
  <c r="AZ333" i="23"/>
  <c r="AY333" i="23"/>
  <c r="AX333" i="23"/>
  <c r="AW333" i="23"/>
  <c r="AV333" i="23"/>
  <c r="BB332" i="23"/>
  <c r="BA332" i="23"/>
  <c r="AZ332" i="23"/>
  <c r="AY332" i="23"/>
  <c r="AX332" i="23"/>
  <c r="AW332" i="23"/>
  <c r="AV332" i="23"/>
  <c r="BB331" i="23"/>
  <c r="BA331" i="23"/>
  <c r="AZ331" i="23"/>
  <c r="AY331" i="23"/>
  <c r="AX331" i="23"/>
  <c r="AW331" i="23"/>
  <c r="AV331" i="23"/>
  <c r="BB330" i="23"/>
  <c r="BA330" i="23"/>
  <c r="AZ330" i="23"/>
  <c r="AY330" i="23"/>
  <c r="AX330" i="23"/>
  <c r="AW330" i="23"/>
  <c r="AV330" i="23"/>
  <c r="BB329" i="23"/>
  <c r="BA329" i="23"/>
  <c r="AZ329" i="23"/>
  <c r="AY329" i="23"/>
  <c r="AX329" i="23"/>
  <c r="AW329" i="23"/>
  <c r="AV329" i="23"/>
  <c r="BB328" i="23"/>
  <c r="BA328" i="23"/>
  <c r="AZ328" i="23"/>
  <c r="AY328" i="23"/>
  <c r="AX328" i="23"/>
  <c r="AW328" i="23"/>
  <c r="AV328" i="23"/>
  <c r="BB327" i="23"/>
  <c r="BA327" i="23"/>
  <c r="AZ327" i="23"/>
  <c r="AY327" i="23"/>
  <c r="AX327" i="23"/>
  <c r="AW327" i="23"/>
  <c r="AV327" i="23"/>
  <c r="BB326" i="23"/>
  <c r="BA326" i="23"/>
  <c r="AZ326" i="23"/>
  <c r="AY326" i="23"/>
  <c r="AX326" i="23"/>
  <c r="AW326" i="23"/>
  <c r="AV326" i="23"/>
  <c r="BB325" i="23"/>
  <c r="BA325" i="23"/>
  <c r="AZ325" i="23"/>
  <c r="AY325" i="23"/>
  <c r="AX325" i="23"/>
  <c r="AW325" i="23"/>
  <c r="AV325" i="23"/>
  <c r="BB324" i="23"/>
  <c r="BA324" i="23"/>
  <c r="AZ324" i="23"/>
  <c r="AY324" i="23"/>
  <c r="AX324" i="23"/>
  <c r="AW324" i="23"/>
  <c r="AV324" i="23"/>
  <c r="BB323" i="23"/>
  <c r="BA323" i="23"/>
  <c r="AZ323" i="23"/>
  <c r="AY323" i="23"/>
  <c r="AX323" i="23"/>
  <c r="AW323" i="23"/>
  <c r="AV323" i="23"/>
  <c r="BB322" i="23"/>
  <c r="BA322" i="23"/>
  <c r="AZ322" i="23"/>
  <c r="AY322" i="23"/>
  <c r="AX322" i="23"/>
  <c r="AW322" i="23"/>
  <c r="AV322" i="23"/>
  <c r="BB321" i="23"/>
  <c r="BA321" i="23"/>
  <c r="AZ321" i="23"/>
  <c r="AY321" i="23"/>
  <c r="AX321" i="23"/>
  <c r="AW321" i="23"/>
  <c r="AV321" i="23"/>
  <c r="BB320" i="23"/>
  <c r="BA320" i="23"/>
  <c r="AZ320" i="23"/>
  <c r="AY320" i="23"/>
  <c r="AX320" i="23"/>
  <c r="AW320" i="23"/>
  <c r="AV320" i="23"/>
  <c r="BB319" i="23"/>
  <c r="BA319" i="23"/>
  <c r="AZ319" i="23"/>
  <c r="AY319" i="23"/>
  <c r="AX319" i="23"/>
  <c r="AW319" i="23"/>
  <c r="AV319" i="23"/>
  <c r="BB318" i="23"/>
  <c r="BA318" i="23"/>
  <c r="AZ318" i="23"/>
  <c r="AY318" i="23"/>
  <c r="AX318" i="23"/>
  <c r="AW318" i="23"/>
  <c r="AV318" i="23"/>
  <c r="BB317" i="23"/>
  <c r="BA317" i="23"/>
  <c r="AZ317" i="23"/>
  <c r="AY317" i="23"/>
  <c r="AX317" i="23"/>
  <c r="AW317" i="23"/>
  <c r="AV317" i="23"/>
  <c r="BB316" i="23"/>
  <c r="BA316" i="23"/>
  <c r="AZ316" i="23"/>
  <c r="AY316" i="23"/>
  <c r="AX316" i="23"/>
  <c r="AW316" i="23"/>
  <c r="AV316" i="23"/>
  <c r="BB315" i="23"/>
  <c r="BA315" i="23"/>
  <c r="AZ315" i="23"/>
  <c r="AY315" i="23"/>
  <c r="AX315" i="23"/>
  <c r="AW315" i="23"/>
  <c r="AV315" i="23"/>
  <c r="BB314" i="23"/>
  <c r="BA314" i="23"/>
  <c r="AZ314" i="23"/>
  <c r="AY314" i="23"/>
  <c r="AX314" i="23"/>
  <c r="AW314" i="23"/>
  <c r="AV314" i="23"/>
  <c r="BB313" i="23"/>
  <c r="BA313" i="23"/>
  <c r="AZ313" i="23"/>
  <c r="AY313" i="23"/>
  <c r="AX313" i="23"/>
  <c r="AW313" i="23"/>
  <c r="AV313" i="23"/>
  <c r="BB312" i="23"/>
  <c r="BA312" i="23"/>
  <c r="AZ312" i="23"/>
  <c r="AY312" i="23"/>
  <c r="AX312" i="23"/>
  <c r="AW312" i="23"/>
  <c r="AV312" i="23"/>
  <c r="BB311" i="23"/>
  <c r="BA311" i="23"/>
  <c r="AZ311" i="23"/>
  <c r="AY311" i="23"/>
  <c r="AX311" i="23"/>
  <c r="AW311" i="23"/>
  <c r="AV311" i="23"/>
  <c r="BB310" i="23"/>
  <c r="BA310" i="23"/>
  <c r="AZ310" i="23"/>
  <c r="AY310" i="23"/>
  <c r="AX310" i="23"/>
  <c r="AW310" i="23"/>
  <c r="AV310" i="23"/>
  <c r="BC309" i="23"/>
  <c r="BB309" i="23"/>
  <c r="BA309" i="23"/>
  <c r="AZ309" i="23"/>
  <c r="AY309" i="23"/>
  <c r="AX309" i="23"/>
  <c r="AW309" i="23"/>
  <c r="AV309" i="23"/>
  <c r="BB308" i="23"/>
  <c r="BA308" i="23"/>
  <c r="AZ308" i="23"/>
  <c r="AY308" i="23"/>
  <c r="AX308" i="23"/>
  <c r="AW308" i="23"/>
  <c r="AV308" i="23"/>
  <c r="BB307" i="23"/>
  <c r="BA307" i="23"/>
  <c r="AZ307" i="23"/>
  <c r="AY307" i="23"/>
  <c r="AX307" i="23"/>
  <c r="AW307" i="23"/>
  <c r="AV307" i="23"/>
  <c r="BC306" i="23"/>
  <c r="BB306" i="23"/>
  <c r="BA306" i="23"/>
  <c r="AZ306" i="23"/>
  <c r="AY306" i="23"/>
  <c r="AX306" i="23"/>
  <c r="AW306" i="23"/>
  <c r="AV306" i="23"/>
  <c r="BB297" i="23"/>
  <c r="BA297" i="23"/>
  <c r="AZ297" i="23"/>
  <c r="AY297" i="23"/>
  <c r="AX297" i="23"/>
  <c r="AW297" i="23"/>
  <c r="AV297" i="23"/>
  <c r="BB296" i="23"/>
  <c r="BA296" i="23"/>
  <c r="AZ296" i="23"/>
  <c r="AY296" i="23"/>
  <c r="AX296" i="23"/>
  <c r="AW296" i="23"/>
  <c r="AV296" i="23"/>
  <c r="BC295" i="23"/>
  <c r="BB295" i="23"/>
  <c r="BA295" i="23"/>
  <c r="AZ295" i="23"/>
  <c r="AY295" i="23"/>
  <c r="AX295" i="23"/>
  <c r="AW295" i="23"/>
  <c r="AV295" i="23"/>
  <c r="BB294" i="23"/>
  <c r="BA294" i="23"/>
  <c r="AZ294" i="23"/>
  <c r="AY294" i="23"/>
  <c r="AX294" i="23"/>
  <c r="AW294" i="23"/>
  <c r="AV294" i="23"/>
  <c r="BB293" i="23"/>
  <c r="BA293" i="23"/>
  <c r="AZ293" i="23"/>
  <c r="AY293" i="23"/>
  <c r="AX293" i="23"/>
  <c r="AW293" i="23"/>
  <c r="AV293" i="23"/>
  <c r="BB292" i="23"/>
  <c r="BA292" i="23"/>
  <c r="AZ292" i="23"/>
  <c r="AY292" i="23"/>
  <c r="AX292" i="23"/>
  <c r="AW292" i="23"/>
  <c r="AV292" i="23"/>
  <c r="BB291" i="23"/>
  <c r="BA291" i="23"/>
  <c r="AZ291" i="23"/>
  <c r="AY291" i="23"/>
  <c r="AX291" i="23"/>
  <c r="AW291" i="23"/>
  <c r="AV291" i="23"/>
  <c r="BB290" i="23"/>
  <c r="BA290" i="23"/>
  <c r="AZ290" i="23"/>
  <c r="AY290" i="23"/>
  <c r="AX290" i="23"/>
  <c r="AW290" i="23"/>
  <c r="AV290" i="23"/>
  <c r="BB289" i="23"/>
  <c r="BA289" i="23"/>
  <c r="AZ289" i="23"/>
  <c r="AY289" i="23"/>
  <c r="AX289" i="23"/>
  <c r="AW289" i="23"/>
  <c r="AV289" i="23"/>
  <c r="BB288" i="23"/>
  <c r="BA288" i="23"/>
  <c r="AZ288" i="23"/>
  <c r="AY288" i="23"/>
  <c r="AX288" i="23"/>
  <c r="AW288" i="23"/>
  <c r="AV288" i="23"/>
  <c r="BB287" i="23"/>
  <c r="BA287" i="23"/>
  <c r="AZ287" i="23"/>
  <c r="AY287" i="23"/>
  <c r="AX287" i="23"/>
  <c r="AW287" i="23"/>
  <c r="AV287" i="23"/>
  <c r="BB286" i="23"/>
  <c r="BA286" i="23"/>
  <c r="AZ286" i="23"/>
  <c r="AY286" i="23"/>
  <c r="AX286" i="23"/>
  <c r="AW286" i="23"/>
  <c r="AV286" i="23"/>
  <c r="BB285" i="23"/>
  <c r="BA285" i="23"/>
  <c r="AZ285" i="23"/>
  <c r="AY285" i="23"/>
  <c r="AX285" i="23"/>
  <c r="AW285" i="23"/>
  <c r="AV285" i="23"/>
  <c r="BB284" i="23"/>
  <c r="BA284" i="23"/>
  <c r="AZ284" i="23"/>
  <c r="AY284" i="23"/>
  <c r="AX284" i="23"/>
  <c r="AW284" i="23"/>
  <c r="AV284" i="23"/>
  <c r="BB283" i="23"/>
  <c r="BA283" i="23"/>
  <c r="AZ283" i="23"/>
  <c r="AY283" i="23"/>
  <c r="AX283" i="23"/>
  <c r="AW283" i="23"/>
  <c r="AV283" i="23"/>
  <c r="BB282" i="23"/>
  <c r="BA282" i="23"/>
  <c r="AZ282" i="23"/>
  <c r="AY282" i="23"/>
  <c r="AX282" i="23"/>
  <c r="AW282" i="23"/>
  <c r="AV282" i="23"/>
  <c r="BB281" i="23"/>
  <c r="BA281" i="23"/>
  <c r="AZ281" i="23"/>
  <c r="AY281" i="23"/>
  <c r="AX281" i="23"/>
  <c r="AW281" i="23"/>
  <c r="AV281" i="23"/>
  <c r="BB280" i="23"/>
  <c r="BA280" i="23"/>
  <c r="AZ280" i="23"/>
  <c r="AY280" i="23"/>
  <c r="AX280" i="23"/>
  <c r="AW280" i="23"/>
  <c r="AV280" i="23"/>
  <c r="BB279" i="23"/>
  <c r="BA279" i="23"/>
  <c r="AZ279" i="23"/>
  <c r="AY279" i="23"/>
  <c r="AX279" i="23"/>
  <c r="AW279" i="23"/>
  <c r="AV279" i="23"/>
  <c r="BB278" i="23"/>
  <c r="BA278" i="23"/>
  <c r="AZ278" i="23"/>
  <c r="AY278" i="23"/>
  <c r="AX278" i="23"/>
  <c r="AW278" i="23"/>
  <c r="AV278" i="23"/>
  <c r="BB277" i="23"/>
  <c r="BA277" i="23"/>
  <c r="AZ277" i="23"/>
  <c r="AY277" i="23"/>
  <c r="AX277" i="23"/>
  <c r="AW277" i="23"/>
  <c r="AV277" i="23"/>
  <c r="BB276" i="23"/>
  <c r="BA276" i="23"/>
  <c r="AZ276" i="23"/>
  <c r="AY276" i="23"/>
  <c r="AX276" i="23"/>
  <c r="AW276" i="23"/>
  <c r="AV276" i="23"/>
  <c r="BB275" i="23"/>
  <c r="BA275" i="23"/>
  <c r="AZ275" i="23"/>
  <c r="AY275" i="23"/>
  <c r="AX275" i="23"/>
  <c r="AW275" i="23"/>
  <c r="AV275" i="23"/>
  <c r="BB274" i="23"/>
  <c r="BA274" i="23"/>
  <c r="AZ274" i="23"/>
  <c r="AY274" i="23"/>
  <c r="AX274" i="23"/>
  <c r="AW274" i="23"/>
  <c r="AV274" i="23"/>
  <c r="BB273" i="23"/>
  <c r="BA273" i="23"/>
  <c r="AZ273" i="23"/>
  <c r="AY273" i="23"/>
  <c r="AX273" i="23"/>
  <c r="AW273" i="23"/>
  <c r="AV273" i="23"/>
  <c r="BB272" i="23"/>
  <c r="BA272" i="23"/>
  <c r="AZ272" i="23"/>
  <c r="AY272" i="23"/>
  <c r="AX272" i="23"/>
  <c r="AW272" i="23"/>
  <c r="AV272" i="23"/>
  <c r="BB271" i="23"/>
  <c r="BA271" i="23"/>
  <c r="AZ271" i="23"/>
  <c r="AY271" i="23"/>
  <c r="AX271" i="23"/>
  <c r="AW271" i="23"/>
  <c r="AV271" i="23"/>
  <c r="BB270" i="23"/>
  <c r="BA270" i="23"/>
  <c r="AZ270" i="23"/>
  <c r="AY270" i="23"/>
  <c r="AX270" i="23"/>
  <c r="AW270" i="23"/>
  <c r="AV270" i="23"/>
  <c r="BB269" i="23"/>
  <c r="BA269" i="23"/>
  <c r="AZ269" i="23"/>
  <c r="AY269" i="23"/>
  <c r="AX269" i="23"/>
  <c r="AW269" i="23"/>
  <c r="AV269" i="23"/>
  <c r="BB268" i="23"/>
  <c r="BA268" i="23"/>
  <c r="AZ268" i="23"/>
  <c r="AY268" i="23"/>
  <c r="AX268" i="23"/>
  <c r="AW268" i="23"/>
  <c r="AV268" i="23"/>
  <c r="BC267" i="23"/>
  <c r="BB267" i="23"/>
  <c r="BA267" i="23"/>
  <c r="AZ267" i="23"/>
  <c r="AY267" i="23"/>
  <c r="AX267" i="23"/>
  <c r="AW267" i="23"/>
  <c r="AV267" i="23"/>
  <c r="BB266" i="23"/>
  <c r="BA266" i="23"/>
  <c r="AZ266" i="23"/>
  <c r="AY266" i="23"/>
  <c r="AX266" i="23"/>
  <c r="AW266" i="23"/>
  <c r="AV266" i="23"/>
  <c r="BB265" i="23"/>
  <c r="BA265" i="23"/>
  <c r="AZ265" i="23"/>
  <c r="AY265" i="23"/>
  <c r="AX265" i="23"/>
  <c r="AW265" i="23"/>
  <c r="AV265" i="23"/>
  <c r="BC264" i="23"/>
  <c r="BB264" i="23"/>
  <c r="BA264" i="23"/>
  <c r="AZ264" i="23"/>
  <c r="AY264" i="23"/>
  <c r="AX264" i="23"/>
  <c r="AW264" i="23"/>
  <c r="AV264" i="23"/>
  <c r="BB256" i="23"/>
  <c r="BA256" i="23"/>
  <c r="AZ256" i="23"/>
  <c r="AY256" i="23"/>
  <c r="AX256" i="23"/>
  <c r="AW256" i="23"/>
  <c r="AV256" i="23"/>
  <c r="BB255" i="23"/>
  <c r="BA255" i="23"/>
  <c r="AZ255" i="23"/>
  <c r="AY255" i="23"/>
  <c r="AX255" i="23"/>
  <c r="AW255" i="23"/>
  <c r="AV255" i="23"/>
  <c r="BB254" i="23"/>
  <c r="BA254" i="23"/>
  <c r="AZ254" i="23"/>
  <c r="AY254" i="23"/>
  <c r="AX254" i="23"/>
  <c r="AW254" i="23"/>
  <c r="AV254" i="23"/>
  <c r="BB253" i="23"/>
  <c r="BA253" i="23"/>
  <c r="AZ253" i="23"/>
  <c r="AY253" i="23"/>
  <c r="AX253" i="23"/>
  <c r="AW253" i="23"/>
  <c r="AV253" i="23"/>
  <c r="BB252" i="23"/>
  <c r="BA252" i="23"/>
  <c r="AZ252" i="23"/>
  <c r="AY252" i="23"/>
  <c r="AX252" i="23"/>
  <c r="AW252" i="23"/>
  <c r="AV252" i="23"/>
  <c r="BB251" i="23"/>
  <c r="BA251" i="23"/>
  <c r="AZ251" i="23"/>
  <c r="AY251" i="23"/>
  <c r="AX251" i="23"/>
  <c r="AW251" i="23"/>
  <c r="AV251" i="23"/>
  <c r="BB250" i="23"/>
  <c r="BA250" i="23"/>
  <c r="AZ250" i="23"/>
  <c r="AY250" i="23"/>
  <c r="AX250" i="23"/>
  <c r="AW250" i="23"/>
  <c r="AV250" i="23"/>
  <c r="BB249" i="23"/>
  <c r="BA249" i="23"/>
  <c r="AZ249" i="23"/>
  <c r="AY249" i="23"/>
  <c r="AX249" i="23"/>
  <c r="AW249" i="23"/>
  <c r="AV249" i="23"/>
  <c r="BB248" i="23"/>
  <c r="BA248" i="23"/>
  <c r="AZ248" i="23"/>
  <c r="AY248" i="23"/>
  <c r="AX248" i="23"/>
  <c r="AW248" i="23"/>
  <c r="AV248" i="23"/>
  <c r="BB247" i="23"/>
  <c r="BA247" i="23"/>
  <c r="AZ247" i="23"/>
  <c r="AY247" i="23"/>
  <c r="AX247" i="23"/>
  <c r="AW247" i="23"/>
  <c r="AV247" i="23"/>
  <c r="BB246" i="23"/>
  <c r="BA246" i="23"/>
  <c r="AZ246" i="23"/>
  <c r="AY246" i="23"/>
  <c r="AX246" i="23"/>
  <c r="AW246" i="23"/>
  <c r="AV246" i="23"/>
  <c r="BB245" i="23"/>
  <c r="BA245" i="23"/>
  <c r="AZ245" i="23"/>
  <c r="AY245" i="23"/>
  <c r="AX245" i="23"/>
  <c r="AW245" i="23"/>
  <c r="AV245" i="23"/>
  <c r="BB244" i="23"/>
  <c r="BA244" i="23"/>
  <c r="AZ244" i="23"/>
  <c r="AY244" i="23"/>
  <c r="AX244" i="23"/>
  <c r="AW244" i="23"/>
  <c r="AV244" i="23"/>
  <c r="BB243" i="23"/>
  <c r="BA243" i="23"/>
  <c r="AZ243" i="23"/>
  <c r="AY243" i="23"/>
  <c r="AX243" i="23"/>
  <c r="AW243" i="23"/>
  <c r="AV243" i="23"/>
  <c r="BB242" i="23"/>
  <c r="BA242" i="23"/>
  <c r="AZ242" i="23"/>
  <c r="AY242" i="23"/>
  <c r="AX242" i="23"/>
  <c r="AW242" i="23"/>
  <c r="AV242" i="23"/>
  <c r="BB241" i="23"/>
  <c r="BA241" i="23"/>
  <c r="AZ241" i="23"/>
  <c r="AY241" i="23"/>
  <c r="AX241" i="23"/>
  <c r="AW241" i="23"/>
  <c r="AV241" i="23"/>
  <c r="BB240" i="23"/>
  <c r="BA240" i="23"/>
  <c r="AZ240" i="23"/>
  <c r="AY240" i="23"/>
  <c r="AX240" i="23"/>
  <c r="AW240" i="23"/>
  <c r="AV240" i="23"/>
  <c r="BB239" i="23"/>
  <c r="BA239" i="23"/>
  <c r="AZ239" i="23"/>
  <c r="AY239" i="23"/>
  <c r="AX239" i="23"/>
  <c r="AW239" i="23"/>
  <c r="AV239" i="23"/>
  <c r="BB238" i="23"/>
  <c r="BA238" i="23"/>
  <c r="AZ238" i="23"/>
  <c r="AY238" i="23"/>
  <c r="AX238" i="23"/>
  <c r="AW238" i="23"/>
  <c r="AV238" i="23"/>
  <c r="BB237" i="23"/>
  <c r="BA237" i="23"/>
  <c r="AZ237" i="23"/>
  <c r="AY237" i="23"/>
  <c r="AX237" i="23"/>
  <c r="AW237" i="23"/>
  <c r="AV237" i="23"/>
  <c r="BB236" i="23"/>
  <c r="BA236" i="23"/>
  <c r="AZ236" i="23"/>
  <c r="AY236" i="23"/>
  <c r="AX236" i="23"/>
  <c r="AW236" i="23"/>
  <c r="AV236" i="23"/>
  <c r="BB235" i="23"/>
  <c r="BA235" i="23"/>
  <c r="AZ235" i="23"/>
  <c r="AY235" i="23"/>
  <c r="AX235" i="23"/>
  <c r="AW235" i="23"/>
  <c r="AV235" i="23"/>
  <c r="BB234" i="23"/>
  <c r="BA234" i="23"/>
  <c r="AZ234" i="23"/>
  <c r="AY234" i="23"/>
  <c r="AX234" i="23"/>
  <c r="AW234" i="23"/>
  <c r="AV234" i="23"/>
  <c r="BB233" i="23"/>
  <c r="BA233" i="23"/>
  <c r="AZ233" i="23"/>
  <c r="AY233" i="23"/>
  <c r="AX233" i="23"/>
  <c r="AW233" i="23"/>
  <c r="AV233" i="23"/>
  <c r="BB232" i="23"/>
  <c r="BA232" i="23"/>
  <c r="AZ232" i="23"/>
  <c r="AY232" i="23"/>
  <c r="AX232" i="23"/>
  <c r="AW232" i="23"/>
  <c r="AV232" i="23"/>
  <c r="BB231" i="23"/>
  <c r="BA231" i="23"/>
  <c r="AZ231" i="23"/>
  <c r="AY231" i="23"/>
  <c r="AX231" i="23"/>
  <c r="AW231" i="23"/>
  <c r="AV231" i="23"/>
  <c r="BB230" i="23"/>
  <c r="BA230" i="23"/>
  <c r="AZ230" i="23"/>
  <c r="AY230" i="23"/>
  <c r="AX230" i="23"/>
  <c r="AW230" i="23"/>
  <c r="AV230" i="23"/>
  <c r="BB229" i="23"/>
  <c r="BA229" i="23"/>
  <c r="AZ229" i="23"/>
  <c r="AY229" i="23"/>
  <c r="AX229" i="23"/>
  <c r="AW229" i="23"/>
  <c r="AV229" i="23"/>
  <c r="BB228" i="23"/>
  <c r="BA228" i="23"/>
  <c r="AZ228" i="23"/>
  <c r="AY228" i="23"/>
  <c r="AX228" i="23"/>
  <c r="AW228" i="23"/>
  <c r="AV228" i="23"/>
  <c r="BB227" i="23"/>
  <c r="BA227" i="23"/>
  <c r="AZ227" i="23"/>
  <c r="AY227" i="23"/>
  <c r="AX227" i="23"/>
  <c r="AW227" i="23"/>
  <c r="AV227" i="23"/>
  <c r="BC226" i="23"/>
  <c r="BB226" i="23"/>
  <c r="BA226" i="23"/>
  <c r="AZ226" i="23"/>
  <c r="AY226" i="23"/>
  <c r="AX226" i="23"/>
  <c r="AW226" i="23"/>
  <c r="AV226" i="23"/>
  <c r="BB225" i="23"/>
  <c r="BA225" i="23"/>
  <c r="AZ225" i="23"/>
  <c r="AY225" i="23"/>
  <c r="AX225" i="23"/>
  <c r="AW225" i="23"/>
  <c r="AV225" i="23"/>
  <c r="BB224" i="23"/>
  <c r="BA224" i="23"/>
  <c r="AZ224" i="23"/>
  <c r="AY224" i="23"/>
  <c r="AX224" i="23"/>
  <c r="AW224" i="23"/>
  <c r="AV224" i="23"/>
  <c r="BC223" i="23"/>
  <c r="BB223" i="23"/>
  <c r="BA223" i="23"/>
  <c r="AZ223" i="23"/>
  <c r="AY223" i="23"/>
  <c r="AX223" i="23"/>
  <c r="AW223" i="23"/>
  <c r="AV223" i="23"/>
  <c r="BB215" i="23"/>
  <c r="BA215" i="23"/>
  <c r="AZ215" i="23"/>
  <c r="AY215" i="23"/>
  <c r="AX215" i="23"/>
  <c r="AW215" i="23"/>
  <c r="AV215" i="23"/>
  <c r="BB214" i="23"/>
  <c r="BA214" i="23"/>
  <c r="AZ214" i="23"/>
  <c r="AY214" i="23"/>
  <c r="AX214" i="23"/>
  <c r="AW214" i="23"/>
  <c r="AV214" i="23"/>
  <c r="BC213" i="23"/>
  <c r="BB213" i="23"/>
  <c r="BA213" i="23"/>
  <c r="AZ213" i="23"/>
  <c r="AY213" i="23"/>
  <c r="AX213" i="23"/>
  <c r="AW213" i="23"/>
  <c r="AV213" i="23"/>
  <c r="BB212" i="23"/>
  <c r="BA212" i="23"/>
  <c r="AZ212" i="23"/>
  <c r="AY212" i="23"/>
  <c r="AX212" i="23"/>
  <c r="AW212" i="23"/>
  <c r="AV212" i="23"/>
  <c r="BB211" i="23"/>
  <c r="BA211" i="23"/>
  <c r="AZ211" i="23"/>
  <c r="AY211" i="23"/>
  <c r="AX211" i="23"/>
  <c r="AW211" i="23"/>
  <c r="AV211" i="23"/>
  <c r="BB210" i="23"/>
  <c r="BA210" i="23"/>
  <c r="AZ210" i="23"/>
  <c r="AY210" i="23"/>
  <c r="AX210" i="23"/>
  <c r="AW210" i="23"/>
  <c r="AV210" i="23"/>
  <c r="BB209" i="23"/>
  <c r="BA209" i="23"/>
  <c r="AZ209" i="23"/>
  <c r="AY209" i="23"/>
  <c r="AX209" i="23"/>
  <c r="AW209" i="23"/>
  <c r="AV209" i="23"/>
  <c r="BB208" i="23"/>
  <c r="BA208" i="23"/>
  <c r="AZ208" i="23"/>
  <c r="AY208" i="23"/>
  <c r="AX208" i="23"/>
  <c r="AW208" i="23"/>
  <c r="AV208" i="23"/>
  <c r="BB207" i="23"/>
  <c r="BA207" i="23"/>
  <c r="AZ207" i="23"/>
  <c r="AY207" i="23"/>
  <c r="AX207" i="23"/>
  <c r="AW207" i="23"/>
  <c r="AV207" i="23"/>
  <c r="BB206" i="23"/>
  <c r="BA206" i="23"/>
  <c r="AZ206" i="23"/>
  <c r="AY206" i="23"/>
  <c r="AX206" i="23"/>
  <c r="AW206" i="23"/>
  <c r="AV206" i="23"/>
  <c r="BB205" i="23"/>
  <c r="BA205" i="23"/>
  <c r="AZ205" i="23"/>
  <c r="AY205" i="23"/>
  <c r="AX205" i="23"/>
  <c r="AW205" i="23"/>
  <c r="AV205" i="23"/>
  <c r="BB204" i="23"/>
  <c r="BA204" i="23"/>
  <c r="AZ204" i="23"/>
  <c r="AY204" i="23"/>
  <c r="AX204" i="23"/>
  <c r="AW204" i="23"/>
  <c r="AV204" i="23"/>
  <c r="BB203" i="23"/>
  <c r="BA203" i="23"/>
  <c r="AZ203" i="23"/>
  <c r="AY203" i="23"/>
  <c r="AX203" i="23"/>
  <c r="AW203" i="23"/>
  <c r="AV203" i="23"/>
  <c r="BB202" i="23"/>
  <c r="BA202" i="23"/>
  <c r="AZ202" i="23"/>
  <c r="AY202" i="23"/>
  <c r="AX202" i="23"/>
  <c r="AW202" i="23"/>
  <c r="AV202" i="23"/>
  <c r="BB201" i="23"/>
  <c r="BA201" i="23"/>
  <c r="AZ201" i="23"/>
  <c r="AY201" i="23"/>
  <c r="AX201" i="23"/>
  <c r="AW201" i="23"/>
  <c r="AV201" i="23"/>
  <c r="BB200" i="23"/>
  <c r="BA200" i="23"/>
  <c r="AZ200" i="23"/>
  <c r="AY200" i="23"/>
  <c r="AX200" i="23"/>
  <c r="AW200" i="23"/>
  <c r="AV200" i="23"/>
  <c r="BB199" i="23"/>
  <c r="BA199" i="23"/>
  <c r="AZ199" i="23"/>
  <c r="AY199" i="23"/>
  <c r="AX199" i="23"/>
  <c r="AW199" i="23"/>
  <c r="AV199" i="23"/>
  <c r="BB198" i="23"/>
  <c r="BA198" i="23"/>
  <c r="AZ198" i="23"/>
  <c r="AY198" i="23"/>
  <c r="AX198" i="23"/>
  <c r="AW198" i="23"/>
  <c r="AV198" i="23"/>
  <c r="BB197" i="23"/>
  <c r="BA197" i="23"/>
  <c r="AZ197" i="23"/>
  <c r="AY197" i="23"/>
  <c r="AX197" i="23"/>
  <c r="AW197" i="23"/>
  <c r="AV197" i="23"/>
  <c r="BB196" i="23"/>
  <c r="BA196" i="23"/>
  <c r="AZ196" i="23"/>
  <c r="AY196" i="23"/>
  <c r="AX196" i="23"/>
  <c r="AW196" i="23"/>
  <c r="AV196" i="23"/>
  <c r="BB195" i="23"/>
  <c r="BA195" i="23"/>
  <c r="AZ195" i="23"/>
  <c r="AY195" i="23"/>
  <c r="AX195" i="23"/>
  <c r="AW195" i="23"/>
  <c r="AV195" i="23"/>
  <c r="BB194" i="23"/>
  <c r="BA194" i="23"/>
  <c r="AZ194" i="23"/>
  <c r="AY194" i="23"/>
  <c r="AX194" i="23"/>
  <c r="AW194" i="23"/>
  <c r="AV194" i="23"/>
  <c r="BB193" i="23"/>
  <c r="BA193" i="23"/>
  <c r="AZ193" i="23"/>
  <c r="AY193" i="23"/>
  <c r="AX193" i="23"/>
  <c r="AW193" i="23"/>
  <c r="AV193" i="23"/>
  <c r="BB192" i="23"/>
  <c r="BA192" i="23"/>
  <c r="AZ192" i="23"/>
  <c r="AY192" i="23"/>
  <c r="AX192" i="23"/>
  <c r="AW192" i="23"/>
  <c r="AV192" i="23"/>
  <c r="BB191" i="23"/>
  <c r="BA191" i="23"/>
  <c r="AZ191" i="23"/>
  <c r="AY191" i="23"/>
  <c r="AX191" i="23"/>
  <c r="AW191" i="23"/>
  <c r="AV191" i="23"/>
  <c r="BB190" i="23"/>
  <c r="BA190" i="23"/>
  <c r="AZ190" i="23"/>
  <c r="AY190" i="23"/>
  <c r="AX190" i="23"/>
  <c r="AW190" i="23"/>
  <c r="AV190" i="23"/>
  <c r="BB189" i="23"/>
  <c r="BA189" i="23"/>
  <c r="AZ189" i="23"/>
  <c r="AY189" i="23"/>
  <c r="AX189" i="23"/>
  <c r="AW189" i="23"/>
  <c r="AV189" i="23"/>
  <c r="BB188" i="23"/>
  <c r="BA188" i="23"/>
  <c r="AZ188" i="23"/>
  <c r="AY188" i="23"/>
  <c r="AX188" i="23"/>
  <c r="AW188" i="23"/>
  <c r="AV188" i="23"/>
  <c r="BB187" i="23"/>
  <c r="BA187" i="23"/>
  <c r="AZ187" i="23"/>
  <c r="AY187" i="23"/>
  <c r="AX187" i="23"/>
  <c r="AW187" i="23"/>
  <c r="AV187" i="23"/>
  <c r="BB186" i="23"/>
  <c r="BA186" i="23"/>
  <c r="AZ186" i="23"/>
  <c r="AY186" i="23"/>
  <c r="AX186" i="23"/>
  <c r="AW186" i="23"/>
  <c r="AV186" i="23"/>
  <c r="BC185" i="23"/>
  <c r="BB185" i="23"/>
  <c r="BA185" i="23"/>
  <c r="AZ185" i="23"/>
  <c r="AY185" i="23"/>
  <c r="AX185" i="23"/>
  <c r="AW185" i="23"/>
  <c r="AV185" i="23"/>
  <c r="BB184" i="23"/>
  <c r="BA184" i="23"/>
  <c r="AZ184" i="23"/>
  <c r="AY184" i="23"/>
  <c r="AX184" i="23"/>
  <c r="AW184" i="23"/>
  <c r="AV184" i="23"/>
  <c r="BB183" i="23"/>
  <c r="BA183" i="23"/>
  <c r="AZ183" i="23"/>
  <c r="AY183" i="23"/>
  <c r="AX183" i="23"/>
  <c r="AW183" i="23"/>
  <c r="AV183" i="23"/>
  <c r="BC182" i="23"/>
  <c r="BB182" i="23"/>
  <c r="BA182" i="23"/>
  <c r="AZ182" i="23"/>
  <c r="AY182" i="23"/>
  <c r="AX182" i="23"/>
  <c r="AW182" i="23"/>
  <c r="AV182" i="23"/>
  <c r="BB173" i="23"/>
  <c r="BA173" i="23"/>
  <c r="AZ173" i="23"/>
  <c r="AY173" i="23"/>
  <c r="AX173" i="23"/>
  <c r="AW173" i="23"/>
  <c r="AV173" i="23"/>
  <c r="BB172" i="23"/>
  <c r="BA172" i="23"/>
  <c r="AZ172" i="23"/>
  <c r="AY172" i="23"/>
  <c r="AX172" i="23"/>
  <c r="AW172" i="23"/>
  <c r="AV172" i="23"/>
  <c r="BC171" i="23"/>
  <c r="BB171" i="23"/>
  <c r="BA171" i="23"/>
  <c r="AZ171" i="23"/>
  <c r="AY171" i="23"/>
  <c r="AX171" i="23"/>
  <c r="AW171" i="23"/>
  <c r="AV171" i="23"/>
  <c r="BB170" i="23"/>
  <c r="BA170" i="23"/>
  <c r="AZ170" i="23"/>
  <c r="AY170" i="23"/>
  <c r="AX170" i="23"/>
  <c r="AW170" i="23"/>
  <c r="AV170" i="23"/>
  <c r="BB169" i="23"/>
  <c r="BA169" i="23"/>
  <c r="AZ169" i="23"/>
  <c r="AY169" i="23"/>
  <c r="AX169" i="23"/>
  <c r="AW169" i="23"/>
  <c r="AV169" i="23"/>
  <c r="BB168" i="23"/>
  <c r="BA168" i="23"/>
  <c r="AZ168" i="23"/>
  <c r="AY168" i="23"/>
  <c r="AX168" i="23"/>
  <c r="AW168" i="23"/>
  <c r="AV168" i="23"/>
  <c r="BB167" i="23"/>
  <c r="BA167" i="23"/>
  <c r="AZ167" i="23"/>
  <c r="AY167" i="23"/>
  <c r="AX167" i="23"/>
  <c r="AW167" i="23"/>
  <c r="AV167" i="23"/>
  <c r="BB166" i="23"/>
  <c r="BA166" i="23"/>
  <c r="AZ166" i="23"/>
  <c r="AY166" i="23"/>
  <c r="AX166" i="23"/>
  <c r="AW166" i="23"/>
  <c r="AV166" i="23"/>
  <c r="BB165" i="23"/>
  <c r="BA165" i="23"/>
  <c r="AZ165" i="23"/>
  <c r="AY165" i="23"/>
  <c r="AX165" i="23"/>
  <c r="AW165" i="23"/>
  <c r="AV165" i="23"/>
  <c r="BB164" i="23"/>
  <c r="BA164" i="23"/>
  <c r="AZ164" i="23"/>
  <c r="AY164" i="23"/>
  <c r="AX164" i="23"/>
  <c r="AW164" i="23"/>
  <c r="AV164" i="23"/>
  <c r="BB163" i="23"/>
  <c r="BA163" i="23"/>
  <c r="AZ163" i="23"/>
  <c r="AY163" i="23"/>
  <c r="AX163" i="23"/>
  <c r="AW163" i="23"/>
  <c r="AV163" i="23"/>
  <c r="BB162" i="23"/>
  <c r="BA162" i="23"/>
  <c r="AZ162" i="23"/>
  <c r="AY162" i="23"/>
  <c r="AX162" i="23"/>
  <c r="AW162" i="23"/>
  <c r="AV162" i="23"/>
  <c r="BB161" i="23"/>
  <c r="BA161" i="23"/>
  <c r="AZ161" i="23"/>
  <c r="AY161" i="23"/>
  <c r="AX161" i="23"/>
  <c r="AW161" i="23"/>
  <c r="AV161" i="23"/>
  <c r="BB160" i="23"/>
  <c r="BA160" i="23"/>
  <c r="AZ160" i="23"/>
  <c r="AY160" i="23"/>
  <c r="AX160" i="23"/>
  <c r="AW160" i="23"/>
  <c r="AV160" i="23"/>
  <c r="BB159" i="23"/>
  <c r="BA159" i="23"/>
  <c r="AZ159" i="23"/>
  <c r="AY159" i="23"/>
  <c r="AX159" i="23"/>
  <c r="AW159" i="23"/>
  <c r="AV159" i="23"/>
  <c r="BB158" i="23"/>
  <c r="BA158" i="23"/>
  <c r="AZ158" i="23"/>
  <c r="AY158" i="23"/>
  <c r="AX158" i="23"/>
  <c r="AW158" i="23"/>
  <c r="AV158" i="23"/>
  <c r="BB157" i="23"/>
  <c r="BA157" i="23"/>
  <c r="AZ157" i="23"/>
  <c r="AY157" i="23"/>
  <c r="AX157" i="23"/>
  <c r="AW157" i="23"/>
  <c r="AV157" i="23"/>
  <c r="BB156" i="23"/>
  <c r="BA156" i="23"/>
  <c r="AZ156" i="23"/>
  <c r="AY156" i="23"/>
  <c r="AX156" i="23"/>
  <c r="AW156" i="23"/>
  <c r="AV156" i="23"/>
  <c r="BB155" i="23"/>
  <c r="BA155" i="23"/>
  <c r="AZ155" i="23"/>
  <c r="AY155" i="23"/>
  <c r="AX155" i="23"/>
  <c r="AW155" i="23"/>
  <c r="AV155" i="23"/>
  <c r="BB154" i="23"/>
  <c r="BA154" i="23"/>
  <c r="AZ154" i="23"/>
  <c r="AY154" i="23"/>
  <c r="AX154" i="23"/>
  <c r="AW154" i="23"/>
  <c r="AV154" i="23"/>
  <c r="BB153" i="23"/>
  <c r="BA153" i="23"/>
  <c r="AZ153" i="23"/>
  <c r="AY153" i="23"/>
  <c r="AX153" i="23"/>
  <c r="AW153" i="23"/>
  <c r="AV153" i="23"/>
  <c r="BB152" i="23"/>
  <c r="BA152" i="23"/>
  <c r="AZ152" i="23"/>
  <c r="AY152" i="23"/>
  <c r="AX152" i="23"/>
  <c r="AW152" i="23"/>
  <c r="AV152" i="23"/>
  <c r="BB151" i="23"/>
  <c r="BA151" i="23"/>
  <c r="AZ151" i="23"/>
  <c r="AY151" i="23"/>
  <c r="AX151" i="23"/>
  <c r="AW151" i="23"/>
  <c r="AV151" i="23"/>
  <c r="BB150" i="23"/>
  <c r="BA150" i="23"/>
  <c r="AZ150" i="23"/>
  <c r="AY150" i="23"/>
  <c r="AX150" i="23"/>
  <c r="AW150" i="23"/>
  <c r="AV150" i="23"/>
  <c r="BB149" i="23"/>
  <c r="BA149" i="23"/>
  <c r="AZ149" i="23"/>
  <c r="AY149" i="23"/>
  <c r="AX149" i="23"/>
  <c r="AW149" i="23"/>
  <c r="AV149" i="23"/>
  <c r="BB148" i="23"/>
  <c r="BA148" i="23"/>
  <c r="AZ148" i="23"/>
  <c r="AY148" i="23"/>
  <c r="AX148" i="23"/>
  <c r="AW148" i="23"/>
  <c r="AV148" i="23"/>
  <c r="BB147" i="23"/>
  <c r="BA147" i="23"/>
  <c r="AZ147" i="23"/>
  <c r="AY147" i="23"/>
  <c r="AX147" i="23"/>
  <c r="AW147" i="23"/>
  <c r="AV147" i="23"/>
  <c r="BB146" i="23"/>
  <c r="BA146" i="23"/>
  <c r="AZ146" i="23"/>
  <c r="AY146" i="23"/>
  <c r="AX146" i="23"/>
  <c r="AW146" i="23"/>
  <c r="AV146" i="23"/>
  <c r="BB145" i="23"/>
  <c r="BA145" i="23"/>
  <c r="AZ145" i="23"/>
  <c r="AY145" i="23"/>
  <c r="AX145" i="23"/>
  <c r="AW145" i="23"/>
  <c r="AV145" i="23"/>
  <c r="BB144" i="23"/>
  <c r="BA144" i="23"/>
  <c r="AZ144" i="23"/>
  <c r="AY144" i="23"/>
  <c r="AX144" i="23"/>
  <c r="AW144" i="23"/>
  <c r="AV144" i="23"/>
  <c r="BC143" i="23"/>
  <c r="BB143" i="23"/>
  <c r="BA143" i="23"/>
  <c r="AZ143" i="23"/>
  <c r="AY143" i="23"/>
  <c r="AX143" i="23"/>
  <c r="AW143" i="23"/>
  <c r="AV143" i="23"/>
  <c r="BB142" i="23"/>
  <c r="BA142" i="23"/>
  <c r="AZ142" i="23"/>
  <c r="AY142" i="23"/>
  <c r="AX142" i="23"/>
  <c r="AW142" i="23"/>
  <c r="AV142" i="23"/>
  <c r="BB141" i="23"/>
  <c r="BA141" i="23"/>
  <c r="AZ141" i="23"/>
  <c r="AY141" i="23"/>
  <c r="AX141" i="23"/>
  <c r="AW141" i="23"/>
  <c r="AV141" i="23"/>
  <c r="BC140" i="23"/>
  <c r="BB140" i="23"/>
  <c r="BA140" i="23"/>
  <c r="AZ140" i="23"/>
  <c r="AY140" i="23"/>
  <c r="AX140" i="23"/>
  <c r="AW140" i="23"/>
  <c r="AV140" i="23"/>
  <c r="BB132" i="23"/>
  <c r="BA132" i="23"/>
  <c r="AZ132" i="23"/>
  <c r="AY132" i="23"/>
  <c r="AX132" i="23"/>
  <c r="AW132" i="23"/>
  <c r="AV132" i="23"/>
  <c r="BB131" i="23"/>
  <c r="BA131" i="23"/>
  <c r="AZ131" i="23"/>
  <c r="AY131" i="23"/>
  <c r="AX131" i="23"/>
  <c r="AW131" i="23"/>
  <c r="AV131" i="23"/>
  <c r="BC130" i="23"/>
  <c r="BB130" i="23"/>
  <c r="BA130" i="23"/>
  <c r="AZ130" i="23"/>
  <c r="AY130" i="23"/>
  <c r="AX130" i="23"/>
  <c r="AW130" i="23"/>
  <c r="AV130" i="23"/>
  <c r="BB129" i="23"/>
  <c r="BA129" i="23"/>
  <c r="AZ129" i="23"/>
  <c r="AY129" i="23"/>
  <c r="AX129" i="23"/>
  <c r="AW129" i="23"/>
  <c r="AV129" i="23"/>
  <c r="BB128" i="23"/>
  <c r="BA128" i="23"/>
  <c r="AZ128" i="23"/>
  <c r="AY128" i="23"/>
  <c r="AX128" i="23"/>
  <c r="AW128" i="23"/>
  <c r="AV128" i="23"/>
  <c r="BB127" i="23"/>
  <c r="BA127" i="23"/>
  <c r="AZ127" i="23"/>
  <c r="AY127" i="23"/>
  <c r="AX127" i="23"/>
  <c r="AW127" i="23"/>
  <c r="AV127" i="23"/>
  <c r="BB126" i="23"/>
  <c r="BA126" i="23"/>
  <c r="AZ126" i="23"/>
  <c r="AY126" i="23"/>
  <c r="AX126" i="23"/>
  <c r="AW126" i="23"/>
  <c r="AV126" i="23"/>
  <c r="BB125" i="23"/>
  <c r="BA125" i="23"/>
  <c r="AZ125" i="23"/>
  <c r="AY125" i="23"/>
  <c r="AX125" i="23"/>
  <c r="AW125" i="23"/>
  <c r="AV125" i="23"/>
  <c r="BB124" i="23"/>
  <c r="BA124" i="23"/>
  <c r="AZ124" i="23"/>
  <c r="AY124" i="23"/>
  <c r="AX124" i="23"/>
  <c r="AW124" i="23"/>
  <c r="AV124" i="23"/>
  <c r="BB123" i="23"/>
  <c r="BA123" i="23"/>
  <c r="AZ123" i="23"/>
  <c r="AY123" i="23"/>
  <c r="AX123" i="23"/>
  <c r="AW123" i="23"/>
  <c r="AV123" i="23"/>
  <c r="BB122" i="23"/>
  <c r="BA122" i="23"/>
  <c r="AZ122" i="23"/>
  <c r="AY122" i="23"/>
  <c r="AX122" i="23"/>
  <c r="AW122" i="23"/>
  <c r="AV122" i="23"/>
  <c r="BB121" i="23"/>
  <c r="BA121" i="23"/>
  <c r="AZ121" i="23"/>
  <c r="AY121" i="23"/>
  <c r="AX121" i="23"/>
  <c r="AW121" i="23"/>
  <c r="AV121" i="23"/>
  <c r="BB120" i="23"/>
  <c r="BA120" i="23"/>
  <c r="AZ120" i="23"/>
  <c r="AY120" i="23"/>
  <c r="AX120" i="23"/>
  <c r="AW120" i="23"/>
  <c r="AV120" i="23"/>
  <c r="BB119" i="23"/>
  <c r="BA119" i="23"/>
  <c r="AZ119" i="23"/>
  <c r="AY119" i="23"/>
  <c r="AX119" i="23"/>
  <c r="AW119" i="23"/>
  <c r="AV119" i="23"/>
  <c r="BB118" i="23"/>
  <c r="BA118" i="23"/>
  <c r="AZ118" i="23"/>
  <c r="AY118" i="23"/>
  <c r="AX118" i="23"/>
  <c r="AW118" i="23"/>
  <c r="AV118" i="23"/>
  <c r="BB117" i="23"/>
  <c r="BA117" i="23"/>
  <c r="AZ117" i="23"/>
  <c r="AY117" i="23"/>
  <c r="AX117" i="23"/>
  <c r="AW117" i="23"/>
  <c r="AV117" i="23"/>
  <c r="BB116" i="23"/>
  <c r="BA116" i="23"/>
  <c r="AZ116" i="23"/>
  <c r="AY116" i="23"/>
  <c r="AX116" i="23"/>
  <c r="AW116" i="23"/>
  <c r="AV116" i="23"/>
  <c r="BB115" i="23"/>
  <c r="BA115" i="23"/>
  <c r="AZ115" i="23"/>
  <c r="AY115" i="23"/>
  <c r="AX115" i="23"/>
  <c r="AW115" i="23"/>
  <c r="AV115" i="23"/>
  <c r="BB114" i="23"/>
  <c r="BA114" i="23"/>
  <c r="AZ114" i="23"/>
  <c r="AY114" i="23"/>
  <c r="AX114" i="23"/>
  <c r="AW114" i="23"/>
  <c r="AV114" i="23"/>
  <c r="BB113" i="23"/>
  <c r="BA113" i="23"/>
  <c r="AZ113" i="23"/>
  <c r="AY113" i="23"/>
  <c r="AX113" i="23"/>
  <c r="AW113" i="23"/>
  <c r="AV113" i="23"/>
  <c r="BB112" i="23"/>
  <c r="BA112" i="23"/>
  <c r="AZ112" i="23"/>
  <c r="AY112" i="23"/>
  <c r="AX112" i="23"/>
  <c r="AW112" i="23"/>
  <c r="AV112" i="23"/>
  <c r="BB111" i="23"/>
  <c r="BA111" i="23"/>
  <c r="AZ111" i="23"/>
  <c r="AY111" i="23"/>
  <c r="AX111" i="23"/>
  <c r="AW111" i="23"/>
  <c r="AV111" i="23"/>
  <c r="BB110" i="23"/>
  <c r="BA110" i="23"/>
  <c r="AZ110" i="23"/>
  <c r="AY110" i="23"/>
  <c r="AX110" i="23"/>
  <c r="AW110" i="23"/>
  <c r="AV110" i="23"/>
  <c r="BB109" i="23"/>
  <c r="BA109" i="23"/>
  <c r="AZ109" i="23"/>
  <c r="AY109" i="23"/>
  <c r="AX109" i="23"/>
  <c r="AW109" i="23"/>
  <c r="AV109" i="23"/>
  <c r="BB108" i="23"/>
  <c r="BA108" i="23"/>
  <c r="AZ108" i="23"/>
  <c r="AY108" i="23"/>
  <c r="AX108" i="23"/>
  <c r="AW108" i="23"/>
  <c r="AV108" i="23"/>
  <c r="BB107" i="23"/>
  <c r="BA107" i="23"/>
  <c r="AZ107" i="23"/>
  <c r="AY107" i="23"/>
  <c r="AX107" i="23"/>
  <c r="AW107" i="23"/>
  <c r="AV107" i="23"/>
  <c r="BB106" i="23"/>
  <c r="BA106" i="23"/>
  <c r="AZ106" i="23"/>
  <c r="AY106" i="23"/>
  <c r="AX106" i="23"/>
  <c r="AW106" i="23"/>
  <c r="AV106" i="23"/>
  <c r="BB105" i="23"/>
  <c r="BA105" i="23"/>
  <c r="AZ105" i="23"/>
  <c r="AY105" i="23"/>
  <c r="AX105" i="23"/>
  <c r="AW105" i="23"/>
  <c r="AV105" i="23"/>
  <c r="BB104" i="23"/>
  <c r="BA104" i="23"/>
  <c r="AZ104" i="23"/>
  <c r="AY104" i="23"/>
  <c r="AX104" i="23"/>
  <c r="AW104" i="23"/>
  <c r="AV104" i="23"/>
  <c r="BB103" i="23"/>
  <c r="BA103" i="23"/>
  <c r="AZ103" i="23"/>
  <c r="AY103" i="23"/>
  <c r="AX103" i="23"/>
  <c r="AW103" i="23"/>
  <c r="AV103" i="23"/>
  <c r="BC102" i="23"/>
  <c r="BB102" i="23"/>
  <c r="BA102" i="23"/>
  <c r="AZ102" i="23"/>
  <c r="AY102" i="23"/>
  <c r="AX102" i="23"/>
  <c r="AW102" i="23"/>
  <c r="AV102" i="23"/>
  <c r="BB101" i="23"/>
  <c r="BA101" i="23"/>
  <c r="AZ101" i="23"/>
  <c r="AY101" i="23"/>
  <c r="AX101" i="23"/>
  <c r="AW101" i="23"/>
  <c r="AV101" i="23"/>
  <c r="BB100" i="23"/>
  <c r="BA100" i="23"/>
  <c r="AZ100" i="23"/>
  <c r="AY100" i="23"/>
  <c r="AX100" i="23"/>
  <c r="AW100" i="23"/>
  <c r="AV100" i="23"/>
  <c r="BC99" i="23"/>
  <c r="BB99" i="23"/>
  <c r="BA99" i="23"/>
  <c r="AZ99" i="23"/>
  <c r="AY99" i="23"/>
  <c r="AX99" i="23"/>
  <c r="AW99" i="23"/>
  <c r="AV99" i="23"/>
  <c r="BB90" i="23"/>
  <c r="BA90" i="23"/>
  <c r="AZ90" i="23"/>
  <c r="AY90" i="23"/>
  <c r="AX90" i="23"/>
  <c r="AW90" i="23"/>
  <c r="AV90" i="23"/>
  <c r="BB89" i="23"/>
  <c r="BA89" i="23"/>
  <c r="AZ89" i="23"/>
  <c r="AY89" i="23"/>
  <c r="AX89" i="23"/>
  <c r="AW89" i="23"/>
  <c r="AV89" i="23"/>
  <c r="BC88" i="23"/>
  <c r="BB88" i="23"/>
  <c r="BA88" i="23"/>
  <c r="AZ88" i="23"/>
  <c r="AY88" i="23"/>
  <c r="AX88" i="23"/>
  <c r="AW88" i="23"/>
  <c r="AV88" i="23"/>
  <c r="BB87" i="23"/>
  <c r="BA87" i="23"/>
  <c r="AZ87" i="23"/>
  <c r="AY87" i="23"/>
  <c r="AX87" i="23"/>
  <c r="AW87" i="23"/>
  <c r="AV87" i="23"/>
  <c r="BB86" i="23"/>
  <c r="BA86" i="23"/>
  <c r="AZ86" i="23"/>
  <c r="AY86" i="23"/>
  <c r="AX86" i="23"/>
  <c r="AW86" i="23"/>
  <c r="AV86" i="23"/>
  <c r="BB85" i="23"/>
  <c r="BA85" i="23"/>
  <c r="AZ85" i="23"/>
  <c r="AY85" i="23"/>
  <c r="AX85" i="23"/>
  <c r="AW85" i="23"/>
  <c r="AV85" i="23"/>
  <c r="BB84" i="23"/>
  <c r="BA84" i="23"/>
  <c r="AZ84" i="23"/>
  <c r="AY84" i="23"/>
  <c r="AX84" i="23"/>
  <c r="AW84" i="23"/>
  <c r="AV84" i="23"/>
  <c r="BB83" i="23"/>
  <c r="BA83" i="23"/>
  <c r="AZ83" i="23"/>
  <c r="AY83" i="23"/>
  <c r="AX83" i="23"/>
  <c r="AW83" i="23"/>
  <c r="AV83" i="23"/>
  <c r="BB82" i="23"/>
  <c r="BA82" i="23"/>
  <c r="AZ82" i="23"/>
  <c r="AY82" i="23"/>
  <c r="AX82" i="23"/>
  <c r="AW82" i="23"/>
  <c r="AV82" i="23"/>
  <c r="BB81" i="23"/>
  <c r="BA81" i="23"/>
  <c r="AZ81" i="23"/>
  <c r="AY81" i="23"/>
  <c r="AX81" i="23"/>
  <c r="AW81" i="23"/>
  <c r="AV81" i="23"/>
  <c r="BB80" i="23"/>
  <c r="BA80" i="23"/>
  <c r="AZ80" i="23"/>
  <c r="AY80" i="23"/>
  <c r="AX80" i="23"/>
  <c r="AW80" i="23"/>
  <c r="AV80" i="23"/>
  <c r="BB79" i="23"/>
  <c r="BA79" i="23"/>
  <c r="AZ79" i="23"/>
  <c r="AY79" i="23"/>
  <c r="AX79" i="23"/>
  <c r="AW79" i="23"/>
  <c r="AV79" i="23"/>
  <c r="BB78" i="23"/>
  <c r="BA78" i="23"/>
  <c r="AZ78" i="23"/>
  <c r="AY78" i="23"/>
  <c r="AX78" i="23"/>
  <c r="AW78" i="23"/>
  <c r="AV78" i="23"/>
  <c r="BB77" i="23"/>
  <c r="BA77" i="23"/>
  <c r="AZ77" i="23"/>
  <c r="AY77" i="23"/>
  <c r="AX77" i="23"/>
  <c r="AW77" i="23"/>
  <c r="AV77" i="23"/>
  <c r="BB76" i="23"/>
  <c r="BA76" i="23"/>
  <c r="AZ76" i="23"/>
  <c r="AY76" i="23"/>
  <c r="AX76" i="23"/>
  <c r="AW76" i="23"/>
  <c r="AV76" i="23"/>
  <c r="BB75" i="23"/>
  <c r="BA75" i="23"/>
  <c r="AZ75" i="23"/>
  <c r="AY75" i="23"/>
  <c r="AX75" i="23"/>
  <c r="AW75" i="23"/>
  <c r="AV75" i="23"/>
  <c r="BB74" i="23"/>
  <c r="BA74" i="23"/>
  <c r="AZ74" i="23"/>
  <c r="AY74" i="23"/>
  <c r="AX74" i="23"/>
  <c r="AW74" i="23"/>
  <c r="AV74" i="23"/>
  <c r="BB73" i="23"/>
  <c r="BA73" i="23"/>
  <c r="AZ73" i="23"/>
  <c r="AY73" i="23"/>
  <c r="AX73" i="23"/>
  <c r="AW73" i="23"/>
  <c r="AV73" i="23"/>
  <c r="BB72" i="23"/>
  <c r="BA72" i="23"/>
  <c r="AZ72" i="23"/>
  <c r="AY72" i="23"/>
  <c r="AX72" i="23"/>
  <c r="AW72" i="23"/>
  <c r="AV72" i="23"/>
  <c r="BB71" i="23"/>
  <c r="BA71" i="23"/>
  <c r="AZ71" i="23"/>
  <c r="AY71" i="23"/>
  <c r="AX71" i="23"/>
  <c r="AW71" i="23"/>
  <c r="AV71" i="23"/>
  <c r="BB70" i="23"/>
  <c r="BA70" i="23"/>
  <c r="AZ70" i="23"/>
  <c r="AY70" i="23"/>
  <c r="AX70" i="23"/>
  <c r="AW70" i="23"/>
  <c r="AV70" i="23"/>
  <c r="BB69" i="23"/>
  <c r="BA69" i="23"/>
  <c r="AZ69" i="23"/>
  <c r="AY69" i="23"/>
  <c r="AX69" i="23"/>
  <c r="AW69" i="23"/>
  <c r="AV69" i="23"/>
  <c r="BB68" i="23"/>
  <c r="BA68" i="23"/>
  <c r="AZ68" i="23"/>
  <c r="AY68" i="23"/>
  <c r="AX68" i="23"/>
  <c r="AW68" i="23"/>
  <c r="AV68" i="23"/>
  <c r="BB67" i="23"/>
  <c r="BA67" i="23"/>
  <c r="AZ67" i="23"/>
  <c r="AY67" i="23"/>
  <c r="AX67" i="23"/>
  <c r="AW67" i="23"/>
  <c r="AV67" i="23"/>
  <c r="BB66" i="23"/>
  <c r="BA66" i="23"/>
  <c r="AZ66" i="23"/>
  <c r="AY66" i="23"/>
  <c r="AX66" i="23"/>
  <c r="AW66" i="23"/>
  <c r="AV66" i="23"/>
  <c r="BB65" i="23"/>
  <c r="BA65" i="23"/>
  <c r="AZ65" i="23"/>
  <c r="AY65" i="23"/>
  <c r="AX65" i="23"/>
  <c r="AW65" i="23"/>
  <c r="AV65" i="23"/>
  <c r="BB64" i="23"/>
  <c r="BA64" i="23"/>
  <c r="AZ64" i="23"/>
  <c r="AY64" i="23"/>
  <c r="AX64" i="23"/>
  <c r="AW64" i="23"/>
  <c r="AV64" i="23"/>
  <c r="BB63" i="23"/>
  <c r="BA63" i="23"/>
  <c r="AZ63" i="23"/>
  <c r="AY63" i="23"/>
  <c r="AX63" i="23"/>
  <c r="AW63" i="23"/>
  <c r="AV63" i="23"/>
  <c r="BB62" i="23"/>
  <c r="BA62" i="23"/>
  <c r="AZ62" i="23"/>
  <c r="AY62" i="23"/>
  <c r="AX62" i="23"/>
  <c r="AW62" i="23"/>
  <c r="AV62" i="23"/>
  <c r="BB61" i="23"/>
  <c r="BA61" i="23"/>
  <c r="AZ61" i="23"/>
  <c r="AY61" i="23"/>
  <c r="AX61" i="23"/>
  <c r="AW61" i="23"/>
  <c r="AV61" i="23"/>
  <c r="BC60" i="23"/>
  <c r="BB60" i="23"/>
  <c r="BA60" i="23"/>
  <c r="AZ60" i="23"/>
  <c r="AY60" i="23"/>
  <c r="AX60" i="23"/>
  <c r="AW60" i="23"/>
  <c r="AV60" i="23"/>
  <c r="BB59" i="23"/>
  <c r="BA59" i="23"/>
  <c r="AZ59" i="23"/>
  <c r="AY59" i="23"/>
  <c r="AX59" i="23"/>
  <c r="AW59" i="23"/>
  <c r="AV59" i="23"/>
  <c r="BB58" i="23"/>
  <c r="BA58" i="23"/>
  <c r="AZ58" i="23"/>
  <c r="AY58" i="23"/>
  <c r="AX58" i="23"/>
  <c r="AW58" i="23"/>
  <c r="AV58" i="23"/>
  <c r="BC57" i="23"/>
  <c r="BB57" i="23"/>
  <c r="BA57" i="23"/>
  <c r="AZ57" i="23"/>
  <c r="AY57" i="23"/>
  <c r="AX57" i="23"/>
  <c r="AW57" i="23"/>
  <c r="AV57" i="23"/>
  <c r="BB46" i="23"/>
  <c r="BA46" i="23"/>
  <c r="AZ46" i="23"/>
  <c r="AY46" i="23"/>
  <c r="AX46" i="23"/>
  <c r="AW46" i="23"/>
  <c r="AV46" i="23"/>
  <c r="BB45" i="23"/>
  <c r="BA45" i="23"/>
  <c r="AZ45" i="23"/>
  <c r="AY45" i="23"/>
  <c r="AX45" i="23"/>
  <c r="AW45" i="23"/>
  <c r="AV45" i="23"/>
  <c r="BC44" i="23"/>
  <c r="BB44" i="23"/>
  <c r="BA44" i="23"/>
  <c r="AZ44" i="23"/>
  <c r="AY44" i="23"/>
  <c r="AX44" i="23"/>
  <c r="AW44" i="23"/>
  <c r="AV44" i="23"/>
  <c r="BB43" i="23"/>
  <c r="BA43" i="23"/>
  <c r="AZ43" i="23"/>
  <c r="AY43" i="23"/>
  <c r="AX43" i="23"/>
  <c r="AW43" i="23"/>
  <c r="AV43" i="23"/>
  <c r="BB42" i="23"/>
  <c r="BA42" i="23"/>
  <c r="AZ42" i="23"/>
  <c r="AY42" i="23"/>
  <c r="AX42" i="23"/>
  <c r="AW42" i="23"/>
  <c r="AV42" i="23"/>
  <c r="BB41" i="23"/>
  <c r="BA41" i="23"/>
  <c r="AZ41" i="23"/>
  <c r="AY41" i="23"/>
  <c r="AX41" i="23"/>
  <c r="AW41" i="23"/>
  <c r="AV41" i="23"/>
  <c r="BB40" i="23"/>
  <c r="BA40" i="23"/>
  <c r="AZ40" i="23"/>
  <c r="AY40" i="23"/>
  <c r="AX40" i="23"/>
  <c r="AW40" i="23"/>
  <c r="AV40" i="23"/>
  <c r="BB39" i="23"/>
  <c r="BA39" i="23"/>
  <c r="AZ39" i="23"/>
  <c r="AY39" i="23"/>
  <c r="AX39" i="23"/>
  <c r="AW39" i="23"/>
  <c r="AV39" i="23"/>
  <c r="BB38" i="23"/>
  <c r="BA38" i="23"/>
  <c r="AZ38" i="23"/>
  <c r="AY38" i="23"/>
  <c r="AX38" i="23"/>
  <c r="AW38" i="23"/>
  <c r="AV38" i="23"/>
  <c r="BB37" i="23"/>
  <c r="BA37" i="23"/>
  <c r="AZ37" i="23"/>
  <c r="AY37" i="23"/>
  <c r="AX37" i="23"/>
  <c r="AW37" i="23"/>
  <c r="AV37" i="23"/>
  <c r="BB36" i="23"/>
  <c r="BA36" i="23"/>
  <c r="AZ36" i="23"/>
  <c r="AY36" i="23"/>
  <c r="AX36" i="23"/>
  <c r="AW36" i="23"/>
  <c r="AV36" i="23"/>
  <c r="BB35" i="23"/>
  <c r="BA35" i="23"/>
  <c r="AZ35" i="23"/>
  <c r="AY35" i="23"/>
  <c r="AX35" i="23"/>
  <c r="AW35" i="23"/>
  <c r="AV35" i="23"/>
  <c r="BB34" i="23"/>
  <c r="BA34" i="23"/>
  <c r="AZ34" i="23"/>
  <c r="AY34" i="23"/>
  <c r="AX34" i="23"/>
  <c r="AW34" i="23"/>
  <c r="AV34" i="23"/>
  <c r="BB33" i="23"/>
  <c r="BA33" i="23"/>
  <c r="AZ33" i="23"/>
  <c r="AY33" i="23"/>
  <c r="AX33" i="23"/>
  <c r="AW33" i="23"/>
  <c r="AV33" i="23"/>
  <c r="BB32" i="23"/>
  <c r="BA32" i="23"/>
  <c r="AZ32" i="23"/>
  <c r="AY32" i="23"/>
  <c r="AX32" i="23"/>
  <c r="AW32" i="23"/>
  <c r="AV32" i="23"/>
  <c r="BB31" i="23"/>
  <c r="BA31" i="23"/>
  <c r="AZ31" i="23"/>
  <c r="AY31" i="23"/>
  <c r="AX31" i="23"/>
  <c r="AW31" i="23"/>
  <c r="AV31" i="23"/>
  <c r="BB30" i="23"/>
  <c r="BA30" i="23"/>
  <c r="AZ30" i="23"/>
  <c r="AY30" i="23"/>
  <c r="AX30" i="23"/>
  <c r="AW30" i="23"/>
  <c r="AV30" i="23"/>
  <c r="BB29" i="23"/>
  <c r="BA29" i="23"/>
  <c r="AZ29" i="23"/>
  <c r="AY29" i="23"/>
  <c r="AX29" i="23"/>
  <c r="AW29" i="23"/>
  <c r="AV29" i="23"/>
  <c r="BB28" i="23"/>
  <c r="BA28" i="23"/>
  <c r="AZ28" i="23"/>
  <c r="AY28" i="23"/>
  <c r="AX28" i="23"/>
  <c r="AW28" i="23"/>
  <c r="AV28" i="23"/>
  <c r="BB27" i="23"/>
  <c r="BA27" i="23"/>
  <c r="AZ27" i="23"/>
  <c r="AY27" i="23"/>
  <c r="AX27" i="23"/>
  <c r="AW27" i="23"/>
  <c r="AV27" i="23"/>
  <c r="BB26" i="23"/>
  <c r="BA26" i="23"/>
  <c r="AZ26" i="23"/>
  <c r="AY26" i="23"/>
  <c r="AX26" i="23"/>
  <c r="AW26" i="23"/>
  <c r="AV26" i="23"/>
  <c r="BB25" i="23"/>
  <c r="BA25" i="23"/>
  <c r="AZ25" i="23"/>
  <c r="AY25" i="23"/>
  <c r="AX25" i="23"/>
  <c r="AW25" i="23"/>
  <c r="AV25" i="23"/>
  <c r="BB24" i="23"/>
  <c r="BA24" i="23"/>
  <c r="AZ24" i="23"/>
  <c r="AY24" i="23"/>
  <c r="AX24" i="23"/>
  <c r="AW24" i="23"/>
  <c r="AV24" i="23"/>
  <c r="BB23" i="23"/>
  <c r="BA23" i="23"/>
  <c r="AZ23" i="23"/>
  <c r="AY23" i="23"/>
  <c r="AX23" i="23"/>
  <c r="AW23" i="23"/>
  <c r="AV23" i="23"/>
  <c r="BB22" i="23"/>
  <c r="BA22" i="23"/>
  <c r="AZ22" i="23"/>
  <c r="AY22" i="23"/>
  <c r="AX22" i="23"/>
  <c r="AW22" i="23"/>
  <c r="AV22" i="23"/>
  <c r="BB21" i="23"/>
  <c r="BA21" i="23"/>
  <c r="AZ21" i="23"/>
  <c r="AY21" i="23"/>
  <c r="AX21" i="23"/>
  <c r="AW21" i="23"/>
  <c r="AV21" i="23"/>
  <c r="BB20" i="23"/>
  <c r="BA20" i="23"/>
  <c r="AZ20" i="23"/>
  <c r="AY20" i="23"/>
  <c r="AX20" i="23"/>
  <c r="AW20" i="23"/>
  <c r="AV20" i="23"/>
  <c r="BB19" i="23"/>
  <c r="BA19" i="23"/>
  <c r="AZ19" i="23"/>
  <c r="AY19" i="23"/>
  <c r="AX19" i="23"/>
  <c r="AW19" i="23"/>
  <c r="AV19" i="23"/>
  <c r="BB18" i="23"/>
  <c r="BA18" i="23"/>
  <c r="AZ18" i="23"/>
  <c r="AY18" i="23"/>
  <c r="AX18" i="23"/>
  <c r="AW18" i="23"/>
  <c r="AV18" i="23"/>
  <c r="BB17" i="23"/>
  <c r="BA17" i="23"/>
  <c r="AZ17" i="23"/>
  <c r="AY17" i="23"/>
  <c r="AX17" i="23"/>
  <c r="AW17" i="23"/>
  <c r="AV17" i="23"/>
  <c r="BC16" i="23"/>
  <c r="BB16" i="23"/>
  <c r="BA16" i="23"/>
  <c r="AZ16" i="23"/>
  <c r="AY16" i="23"/>
  <c r="AX16" i="23"/>
  <c r="AW16" i="23"/>
  <c r="AV16" i="23"/>
  <c r="BB15" i="23"/>
  <c r="BA15" i="23"/>
  <c r="AZ15" i="23"/>
  <c r="AY15" i="23"/>
  <c r="AX15" i="23"/>
  <c r="AW15" i="23"/>
  <c r="AV15" i="23"/>
  <c r="AX14" i="23"/>
  <c r="AY14" i="23"/>
  <c r="AZ14" i="23"/>
  <c r="BA14" i="23"/>
  <c r="BB14" i="23"/>
  <c r="AW14" i="23"/>
  <c r="BC13" i="23"/>
  <c r="AY13" i="23"/>
  <c r="BC1044" i="21" l="1"/>
  <c r="BC1043" i="21"/>
  <c r="BC1042" i="21"/>
  <c r="BC1041" i="21"/>
  <c r="BC1040" i="21"/>
  <c r="BC1039" i="21"/>
  <c r="BC1038" i="21"/>
  <c r="BC1037" i="21"/>
  <c r="BC1036" i="21"/>
  <c r="BC1035" i="21"/>
  <c r="BC1034" i="21"/>
  <c r="BC1033" i="21"/>
  <c r="BC1032" i="21"/>
  <c r="BC1031" i="21"/>
  <c r="BC1030" i="21"/>
  <c r="BC1029" i="21"/>
  <c r="BC1028" i="21"/>
  <c r="BC1027" i="21"/>
  <c r="BC1026" i="21"/>
  <c r="BC1025" i="21"/>
  <c r="BC1024" i="21"/>
  <c r="BC1023" i="21"/>
  <c r="BC1022" i="21"/>
  <c r="BC1021" i="21"/>
  <c r="BC1020" i="21"/>
  <c r="BC1019" i="21"/>
  <c r="BC1018" i="21"/>
  <c r="BC1017" i="21"/>
  <c r="BC1016" i="21"/>
  <c r="BC1015" i="21"/>
  <c r="BC1014" i="21"/>
  <c r="BC1013" i="21"/>
  <c r="BC1012" i="21"/>
  <c r="BC1011" i="21"/>
  <c r="BC1003" i="21"/>
  <c r="BC1002" i="21"/>
  <c r="BC1001" i="21"/>
  <c r="BC1000" i="21"/>
  <c r="BC999" i="21"/>
  <c r="BC998" i="21"/>
  <c r="BC997" i="21"/>
  <c r="BC996" i="21"/>
  <c r="BC995" i="21"/>
  <c r="BC994" i="21"/>
  <c r="BC993" i="21"/>
  <c r="BC992" i="21"/>
  <c r="BC991" i="21"/>
  <c r="BC990" i="21"/>
  <c r="BC989" i="21"/>
  <c r="BC988" i="21"/>
  <c r="BC987" i="21"/>
  <c r="BC986" i="21"/>
  <c r="BC985" i="21"/>
  <c r="BC984" i="21"/>
  <c r="BC983" i="21"/>
  <c r="BC982" i="21"/>
  <c r="BC981" i="21"/>
  <c r="BC980" i="21"/>
  <c r="BC979" i="21"/>
  <c r="BC978" i="21"/>
  <c r="BC977" i="21"/>
  <c r="BC976" i="21"/>
  <c r="BC975" i="21"/>
  <c r="BC974" i="21"/>
  <c r="BC973" i="21"/>
  <c r="BC972" i="21"/>
  <c r="BC971" i="21"/>
  <c r="BC970" i="21"/>
  <c r="BC961" i="21"/>
  <c r="BC960" i="21"/>
  <c r="BC959" i="21"/>
  <c r="BC958" i="21"/>
  <c r="BC957" i="21"/>
  <c r="BC956" i="21"/>
  <c r="BC955" i="21"/>
  <c r="BC954" i="21"/>
  <c r="BC953" i="21"/>
  <c r="BC952" i="21"/>
  <c r="BC951" i="21"/>
  <c r="BC950" i="21"/>
  <c r="BC949" i="21"/>
  <c r="BC948" i="21"/>
  <c r="BC947" i="21"/>
  <c r="BC946" i="21"/>
  <c r="BC945" i="21"/>
  <c r="BC944" i="21"/>
  <c r="BC943" i="21"/>
  <c r="BC942" i="21"/>
  <c r="BC941" i="21"/>
  <c r="BC940" i="21"/>
  <c r="BC939" i="21"/>
  <c r="BC938" i="21"/>
  <c r="BC937" i="21"/>
  <c r="BC936" i="21"/>
  <c r="BC935" i="21"/>
  <c r="BC934" i="21"/>
  <c r="BC933" i="21"/>
  <c r="BC932" i="21"/>
  <c r="BC931" i="21"/>
  <c r="BC930" i="21"/>
  <c r="BC929" i="21"/>
  <c r="BC928" i="21"/>
  <c r="BC920" i="21"/>
  <c r="BC919" i="21"/>
  <c r="BC917" i="21"/>
  <c r="BC916" i="21"/>
  <c r="BC915" i="21"/>
  <c r="BC914" i="21"/>
  <c r="BC913" i="21"/>
  <c r="BC912" i="21"/>
  <c r="BC911" i="21"/>
  <c r="BC910" i="21"/>
  <c r="BC909" i="21"/>
  <c r="BC908" i="21"/>
  <c r="BC907" i="21"/>
  <c r="BC906" i="21"/>
  <c r="BC905" i="21"/>
  <c r="BC904" i="21"/>
  <c r="BC903" i="21"/>
  <c r="BC902" i="21"/>
  <c r="BC901" i="21"/>
  <c r="BC900" i="21"/>
  <c r="BC899" i="21"/>
  <c r="BC898" i="21"/>
  <c r="BC897" i="21"/>
  <c r="BC896" i="21"/>
  <c r="BC895" i="21"/>
  <c r="BC894" i="21"/>
  <c r="BC893" i="21"/>
  <c r="BC892" i="21"/>
  <c r="BC891" i="21"/>
  <c r="BC890" i="21"/>
  <c r="BC889" i="21"/>
  <c r="BC888" i="21"/>
  <c r="BC878" i="21"/>
  <c r="BC877" i="21"/>
  <c r="BC875" i="21"/>
  <c r="BC874" i="21"/>
  <c r="BC873" i="21"/>
  <c r="BC872" i="21"/>
  <c r="BC871" i="21"/>
  <c r="BC870" i="21"/>
  <c r="BC869" i="21"/>
  <c r="BC868" i="21"/>
  <c r="BC867" i="21"/>
  <c r="BC866" i="21"/>
  <c r="BC865" i="21"/>
  <c r="BC864" i="21"/>
  <c r="BC863" i="21"/>
  <c r="BC862" i="21"/>
  <c r="BC861" i="21"/>
  <c r="BC860" i="21"/>
  <c r="BC859" i="21"/>
  <c r="BC858" i="21"/>
  <c r="BC857" i="21"/>
  <c r="BC856" i="21"/>
  <c r="BC855" i="21"/>
  <c r="BC854" i="21"/>
  <c r="BC853" i="21"/>
  <c r="BC852" i="21"/>
  <c r="BC851" i="21"/>
  <c r="BC850" i="21"/>
  <c r="BC849" i="21"/>
  <c r="BC848" i="21"/>
  <c r="BC847" i="21"/>
  <c r="BC846" i="21"/>
  <c r="BC845" i="21"/>
  <c r="BC836" i="21"/>
  <c r="BC835" i="21"/>
  <c r="BC833" i="21"/>
  <c r="BC832" i="21"/>
  <c r="BC831" i="21"/>
  <c r="BC830" i="21"/>
  <c r="BC829" i="21"/>
  <c r="BC828" i="21"/>
  <c r="BC827" i="21"/>
  <c r="BC826" i="21"/>
  <c r="BC825" i="21"/>
  <c r="BC824" i="21"/>
  <c r="BC823" i="21"/>
  <c r="BC822" i="21"/>
  <c r="BC821" i="21"/>
  <c r="BC820" i="21"/>
  <c r="BC819" i="21"/>
  <c r="BC818" i="21"/>
  <c r="BC817" i="21"/>
  <c r="BC816" i="21"/>
  <c r="BC815" i="21"/>
  <c r="BC814" i="21"/>
  <c r="BC813" i="21"/>
  <c r="BC812" i="21"/>
  <c r="BC811" i="21"/>
  <c r="BC810" i="21"/>
  <c r="BC809" i="21"/>
  <c r="BC808" i="21"/>
  <c r="BC807" i="21"/>
  <c r="BC806" i="21"/>
  <c r="BC805" i="21"/>
  <c r="BC804" i="21"/>
  <c r="BC803" i="21"/>
  <c r="BC795" i="21"/>
  <c r="BC794" i="21"/>
  <c r="BC792" i="21"/>
  <c r="BC791" i="21"/>
  <c r="BC790" i="21"/>
  <c r="BC789" i="21"/>
  <c r="BC788" i="21"/>
  <c r="BC787" i="21"/>
  <c r="BC786" i="21"/>
  <c r="BC785" i="21"/>
  <c r="BC784" i="21"/>
  <c r="BC783" i="21"/>
  <c r="BC782" i="21"/>
  <c r="BC781" i="21"/>
  <c r="BC780" i="21"/>
  <c r="BC779" i="21"/>
  <c r="BC778" i="21"/>
  <c r="BC777" i="21"/>
  <c r="BC776" i="21"/>
  <c r="BC775" i="21"/>
  <c r="BC774" i="21"/>
  <c r="BC773" i="21"/>
  <c r="BC772" i="21"/>
  <c r="BC771" i="21"/>
  <c r="BC770" i="21"/>
  <c r="BC769" i="21"/>
  <c r="BC768" i="21"/>
  <c r="BC767" i="21"/>
  <c r="BC766" i="21"/>
  <c r="BC765" i="21"/>
  <c r="BC764" i="21"/>
  <c r="BC763" i="21"/>
  <c r="BC762" i="21"/>
  <c r="BC754" i="21"/>
  <c r="BC753" i="21"/>
  <c r="BC751" i="21"/>
  <c r="BC750" i="21"/>
  <c r="BC749" i="21"/>
  <c r="BC748" i="21"/>
  <c r="BC747" i="21"/>
  <c r="BC746" i="21"/>
  <c r="BC745" i="21"/>
  <c r="BC744" i="21"/>
  <c r="BC743" i="21"/>
  <c r="BC742" i="21"/>
  <c r="BC741" i="21"/>
  <c r="BC740" i="21"/>
  <c r="BC739" i="21"/>
  <c r="BC738" i="21"/>
  <c r="BC737" i="21"/>
  <c r="BC736" i="21"/>
  <c r="BC735" i="21"/>
  <c r="BC734" i="21"/>
  <c r="BC733" i="21"/>
  <c r="BC732" i="21"/>
  <c r="BC731" i="21"/>
  <c r="BC730" i="21"/>
  <c r="BC729" i="21"/>
  <c r="BC728" i="21"/>
  <c r="BC727" i="21"/>
  <c r="BC726" i="21"/>
  <c r="BC725" i="21"/>
  <c r="BC724" i="21"/>
  <c r="BC723" i="21"/>
  <c r="BC722" i="21"/>
  <c r="BC721" i="21"/>
  <c r="BC713" i="21"/>
  <c r="BC712" i="21"/>
  <c r="BC710" i="21"/>
  <c r="BC709" i="21"/>
  <c r="BC708" i="21"/>
  <c r="BC707" i="21"/>
  <c r="BC706" i="21"/>
  <c r="BC705" i="21"/>
  <c r="BC704" i="21"/>
  <c r="BC703" i="21"/>
  <c r="BC702" i="21"/>
  <c r="BC701" i="21"/>
  <c r="BC700" i="21"/>
  <c r="BC699" i="21"/>
  <c r="BC698" i="21"/>
  <c r="BC697" i="21"/>
  <c r="BC696" i="21"/>
  <c r="BC695" i="21"/>
  <c r="BC694" i="21"/>
  <c r="BC693" i="21"/>
  <c r="BC692" i="21"/>
  <c r="BC691" i="21"/>
  <c r="BC690" i="21"/>
  <c r="BC689" i="21"/>
  <c r="BC688" i="21"/>
  <c r="BC687" i="21"/>
  <c r="BC686" i="21"/>
  <c r="BC685" i="21"/>
  <c r="BC684" i="21"/>
  <c r="BC683" i="21"/>
  <c r="BC682" i="21"/>
  <c r="BC681" i="21"/>
  <c r="BC680" i="21"/>
  <c r="BC671" i="21"/>
  <c r="BC670" i="21"/>
  <c r="BC668" i="21"/>
  <c r="BC667" i="21"/>
  <c r="BC666" i="21"/>
  <c r="BC665" i="21"/>
  <c r="BC664" i="21"/>
  <c r="BC663" i="21"/>
  <c r="BC662" i="21"/>
  <c r="BC661" i="21"/>
  <c r="BC660" i="21"/>
  <c r="BC659" i="21"/>
  <c r="BC658" i="21"/>
  <c r="BC657" i="21"/>
  <c r="BC656" i="21"/>
  <c r="BC655" i="21"/>
  <c r="BC654" i="21"/>
  <c r="BC653" i="21"/>
  <c r="BC652" i="21"/>
  <c r="BC651" i="21"/>
  <c r="BC650" i="21"/>
  <c r="BC649" i="21"/>
  <c r="BC648" i="21"/>
  <c r="BC647" i="21"/>
  <c r="BC646" i="21"/>
  <c r="BC645" i="21"/>
  <c r="BC644" i="21"/>
  <c r="BC643" i="21"/>
  <c r="BC642" i="21"/>
  <c r="BC641" i="21"/>
  <c r="BC640" i="21"/>
  <c r="BC639" i="21"/>
  <c r="BC638" i="21"/>
  <c r="BC630" i="21"/>
  <c r="BC629" i="21"/>
  <c r="BC627" i="21"/>
  <c r="BC626" i="21"/>
  <c r="BC625" i="21"/>
  <c r="BC624" i="21"/>
  <c r="BC623" i="21"/>
  <c r="BC622" i="21"/>
  <c r="BC621" i="21"/>
  <c r="BC620" i="21"/>
  <c r="BC619" i="21"/>
  <c r="BC618" i="21"/>
  <c r="BC617" i="21"/>
  <c r="BC616" i="21"/>
  <c r="BC615" i="21"/>
  <c r="BC614" i="21"/>
  <c r="BC613" i="21"/>
  <c r="BC612" i="21"/>
  <c r="BC611" i="21"/>
  <c r="BC610" i="21"/>
  <c r="BC609" i="21"/>
  <c r="BC608" i="21"/>
  <c r="BC607" i="21"/>
  <c r="BC606" i="21"/>
  <c r="BC605" i="21"/>
  <c r="BC604" i="21"/>
  <c r="BC603" i="21"/>
  <c r="BC602" i="21"/>
  <c r="BC601" i="21"/>
  <c r="BC600" i="21"/>
  <c r="BC599" i="21"/>
  <c r="BC598" i="21"/>
  <c r="BC597" i="21"/>
  <c r="BC588" i="21"/>
  <c r="BC587" i="21"/>
  <c r="BC585" i="21"/>
  <c r="BC584" i="21"/>
  <c r="BC583" i="21"/>
  <c r="BC582" i="21"/>
  <c r="BC581" i="21"/>
  <c r="BC580" i="21"/>
  <c r="BC579" i="21"/>
  <c r="BC578" i="21"/>
  <c r="BC577" i="21"/>
  <c r="BC576" i="21"/>
  <c r="BC575" i="21"/>
  <c r="BC574" i="21"/>
  <c r="BC573" i="21"/>
  <c r="BC572" i="21"/>
  <c r="BC571" i="21"/>
  <c r="BC570" i="21"/>
  <c r="BC569" i="21"/>
  <c r="BC568" i="21"/>
  <c r="BC567" i="21"/>
  <c r="BC566" i="21"/>
  <c r="BC565" i="21"/>
  <c r="BC564" i="21"/>
  <c r="BC563" i="21"/>
  <c r="BC562" i="21"/>
  <c r="BC561" i="21"/>
  <c r="BC560" i="21"/>
  <c r="BC559" i="21"/>
  <c r="BC558" i="21"/>
  <c r="BC557" i="21"/>
  <c r="BC556" i="21"/>
  <c r="BC555" i="21"/>
  <c r="BC547" i="21"/>
  <c r="BC546" i="21"/>
  <c r="BC544" i="21"/>
  <c r="BC543" i="21"/>
  <c r="BC542" i="21"/>
  <c r="BC541" i="21"/>
  <c r="BC540" i="21"/>
  <c r="BC539" i="21"/>
  <c r="BC538" i="21"/>
  <c r="BC537" i="21"/>
  <c r="BC536" i="21"/>
  <c r="BC535" i="21"/>
  <c r="BC534" i="21"/>
  <c r="BC533" i="21"/>
  <c r="BC532" i="21"/>
  <c r="BC531" i="21"/>
  <c r="BC530" i="21"/>
  <c r="BC529" i="21"/>
  <c r="BC528" i="21"/>
  <c r="BC527" i="21"/>
  <c r="BC526" i="21"/>
  <c r="BC525" i="21"/>
  <c r="BC524" i="21"/>
  <c r="BC523" i="21"/>
  <c r="BC522" i="21"/>
  <c r="BC521" i="21"/>
  <c r="BC520" i="21"/>
  <c r="BC519" i="21"/>
  <c r="BC518" i="21"/>
  <c r="BC517" i="21"/>
  <c r="BC516" i="21"/>
  <c r="BC515" i="21"/>
  <c r="BC514" i="21"/>
  <c r="BC506" i="21"/>
  <c r="BC505" i="21"/>
  <c r="BC503" i="21"/>
  <c r="BC502" i="21"/>
  <c r="BC501" i="21"/>
  <c r="BC500" i="21"/>
  <c r="BC499" i="21"/>
  <c r="BC498" i="21"/>
  <c r="BC497" i="21"/>
  <c r="BC496" i="21"/>
  <c r="BC495" i="21"/>
  <c r="BC494" i="21"/>
  <c r="BC493" i="21"/>
  <c r="BC492" i="21"/>
  <c r="BC491" i="21"/>
  <c r="BC490" i="21"/>
  <c r="BC489" i="21"/>
  <c r="BC488" i="21"/>
  <c r="BC487" i="21"/>
  <c r="BC486" i="21"/>
  <c r="BC485" i="21"/>
  <c r="BC484" i="21"/>
  <c r="BC483" i="21"/>
  <c r="BC482" i="21"/>
  <c r="BC481" i="21"/>
  <c r="BC480" i="21"/>
  <c r="BC479" i="21"/>
  <c r="BC478" i="21"/>
  <c r="BC477" i="21"/>
  <c r="BC475" i="21"/>
  <c r="BC474" i="21"/>
  <c r="BC473" i="21"/>
  <c r="BC464" i="21"/>
  <c r="BC463" i="21"/>
  <c r="BC461" i="21"/>
  <c r="BC460" i="21"/>
  <c r="BC459" i="21"/>
  <c r="BC458" i="21"/>
  <c r="BC457" i="21"/>
  <c r="BC456" i="21"/>
  <c r="BC455" i="21"/>
  <c r="BC454" i="21"/>
  <c r="BC453" i="21"/>
  <c r="BC452" i="21"/>
  <c r="BC451" i="21"/>
  <c r="BC450" i="21"/>
  <c r="BC449" i="21"/>
  <c r="BC448" i="21"/>
  <c r="BC447" i="21"/>
  <c r="BC446" i="21"/>
  <c r="BC445" i="21"/>
  <c r="BC444" i="21"/>
  <c r="BC443" i="21"/>
  <c r="BC442" i="21"/>
  <c r="BC441" i="21"/>
  <c r="BC440" i="21"/>
  <c r="BC439" i="21"/>
  <c r="BC438" i="21"/>
  <c r="BC437" i="21"/>
  <c r="BC436" i="21"/>
  <c r="BC435" i="21"/>
  <c r="BC433" i="21"/>
  <c r="BC432" i="21"/>
  <c r="BC431" i="21"/>
  <c r="BC422" i="21"/>
  <c r="BC421" i="21"/>
  <c r="BC419" i="21"/>
  <c r="BC418" i="21"/>
  <c r="BC417" i="21"/>
  <c r="BC416" i="21"/>
  <c r="BC415" i="21"/>
  <c r="BC414" i="21"/>
  <c r="BC413" i="21"/>
  <c r="BC412" i="21"/>
  <c r="BC411" i="21"/>
  <c r="BC410" i="21"/>
  <c r="BC409" i="21"/>
  <c r="BC408" i="21"/>
  <c r="BC407" i="21"/>
  <c r="BC406" i="21"/>
  <c r="BC405" i="21"/>
  <c r="BC404" i="21"/>
  <c r="BC403" i="21"/>
  <c r="BC402" i="21"/>
  <c r="BC401" i="21"/>
  <c r="BC400" i="21"/>
  <c r="BC399" i="21"/>
  <c r="BC398" i="21"/>
  <c r="BC397" i="21"/>
  <c r="BC396" i="21"/>
  <c r="BC395" i="21"/>
  <c r="BC394" i="21"/>
  <c r="BC393" i="21"/>
  <c r="BC391" i="21"/>
  <c r="BC390" i="21"/>
  <c r="BC389" i="21"/>
  <c r="BC380" i="21"/>
  <c r="BC379" i="21"/>
  <c r="BC377" i="21"/>
  <c r="BC376" i="21"/>
  <c r="BC375" i="21"/>
  <c r="BC374" i="21"/>
  <c r="BC373" i="21"/>
  <c r="BC372" i="21"/>
  <c r="BC371" i="21"/>
  <c r="BC370" i="21"/>
  <c r="BC369" i="21"/>
  <c r="BC368" i="21"/>
  <c r="BC367" i="21"/>
  <c r="BC366" i="21"/>
  <c r="BC365" i="21"/>
  <c r="BC364" i="21"/>
  <c r="BC363" i="21"/>
  <c r="BC362" i="21"/>
  <c r="BC361" i="21"/>
  <c r="BC360" i="21"/>
  <c r="BC359" i="21"/>
  <c r="BC358" i="21"/>
  <c r="BC357" i="21"/>
  <c r="BC356" i="21"/>
  <c r="BC355" i="21"/>
  <c r="BC354" i="21"/>
  <c r="BC353" i="21"/>
  <c r="BC352" i="21"/>
  <c r="BC351" i="21"/>
  <c r="BC349" i="21"/>
  <c r="BC348" i="21"/>
  <c r="BC347" i="21"/>
  <c r="BC339" i="21"/>
  <c r="BC338" i="21"/>
  <c r="BC336" i="21"/>
  <c r="BC335" i="21"/>
  <c r="BC334" i="21"/>
  <c r="BC333" i="21"/>
  <c r="BC332" i="21"/>
  <c r="BC331" i="21"/>
  <c r="BC330" i="21"/>
  <c r="BC329" i="21"/>
  <c r="BC328" i="21"/>
  <c r="BC327" i="21"/>
  <c r="BC326" i="21"/>
  <c r="BC325" i="21"/>
  <c r="BC324" i="21"/>
  <c r="BC323" i="21"/>
  <c r="BC322" i="21"/>
  <c r="BC321" i="21"/>
  <c r="BC320" i="21"/>
  <c r="BC319" i="21"/>
  <c r="BC318" i="21"/>
  <c r="BC317" i="21"/>
  <c r="BC316" i="21"/>
  <c r="BC315" i="21"/>
  <c r="BC314" i="21"/>
  <c r="BC313" i="21"/>
  <c r="BC312" i="21"/>
  <c r="BC311" i="21"/>
  <c r="BC310" i="21"/>
  <c r="BC308" i="21"/>
  <c r="BC307" i="21"/>
  <c r="BC306" i="21"/>
  <c r="BC297" i="21"/>
  <c r="BC296" i="21"/>
  <c r="BC294" i="21"/>
  <c r="BC293" i="21"/>
  <c r="BC292" i="21"/>
  <c r="BC291" i="21"/>
  <c r="BC290" i="21"/>
  <c r="BC289" i="21"/>
  <c r="BC288" i="21"/>
  <c r="BC287" i="21"/>
  <c r="BC286" i="21"/>
  <c r="BC285" i="21"/>
  <c r="BC284" i="21"/>
  <c r="BC283" i="21"/>
  <c r="BC282" i="21"/>
  <c r="BC281" i="21"/>
  <c r="BC280" i="21"/>
  <c r="BC279" i="21"/>
  <c r="BC278" i="21"/>
  <c r="BC277" i="21"/>
  <c r="BC276" i="21"/>
  <c r="BC275" i="21"/>
  <c r="BC274" i="21"/>
  <c r="BC273" i="21"/>
  <c r="BC272" i="21"/>
  <c r="BC271" i="21"/>
  <c r="BC270" i="21"/>
  <c r="BC269" i="21"/>
  <c r="BC268" i="21"/>
  <c r="BC266" i="21"/>
  <c r="BC265" i="21"/>
  <c r="BC264" i="21"/>
  <c r="BC256" i="21"/>
  <c r="BC255" i="21"/>
  <c r="BC254" i="21"/>
  <c r="BC253" i="21"/>
  <c r="BC252" i="21"/>
  <c r="BC251" i="21"/>
  <c r="BC250" i="21"/>
  <c r="BC249" i="21"/>
  <c r="BC248" i="21"/>
  <c r="BC247" i="21"/>
  <c r="BC246" i="21"/>
  <c r="BC245" i="21"/>
  <c r="BC244" i="21"/>
  <c r="BC243" i="21"/>
  <c r="BC242" i="21"/>
  <c r="BC241" i="21"/>
  <c r="BC240" i="21"/>
  <c r="BC239" i="21"/>
  <c r="BC238" i="21"/>
  <c r="BC237" i="21"/>
  <c r="BC236" i="21"/>
  <c r="BC235" i="21"/>
  <c r="BC234" i="21"/>
  <c r="BC233" i="21"/>
  <c r="BC232" i="21"/>
  <c r="BC231" i="21"/>
  <c r="BC230" i="21"/>
  <c r="BC229" i="21"/>
  <c r="BC228" i="21"/>
  <c r="BC227" i="21"/>
  <c r="BC226" i="21"/>
  <c r="BC225" i="21"/>
  <c r="BC224" i="21"/>
  <c r="BC223" i="21"/>
  <c r="BC215" i="21"/>
  <c r="BC214" i="21"/>
  <c r="BC212" i="21"/>
  <c r="BC211" i="21"/>
  <c r="BC210" i="21"/>
  <c r="BC209" i="21"/>
  <c r="BC208" i="21"/>
  <c r="BC207" i="21"/>
  <c r="BC206" i="21"/>
  <c r="BC205" i="21"/>
  <c r="BC204" i="21"/>
  <c r="BC203" i="21"/>
  <c r="BC202" i="21"/>
  <c r="BC201" i="21"/>
  <c r="BC200" i="21"/>
  <c r="BC199" i="21"/>
  <c r="BC198" i="21"/>
  <c r="BC197" i="21"/>
  <c r="BC196" i="21"/>
  <c r="BC195" i="21"/>
  <c r="BC194" i="21"/>
  <c r="BC193" i="21"/>
  <c r="BC192" i="21"/>
  <c r="BC191" i="21"/>
  <c r="BC190" i="21"/>
  <c r="BC189" i="21"/>
  <c r="BC188" i="21"/>
  <c r="BC187" i="21"/>
  <c r="BC186" i="21"/>
  <c r="BC185" i="21"/>
  <c r="BC184" i="21"/>
  <c r="BC183" i="21"/>
  <c r="BC182" i="21"/>
  <c r="BC173" i="21"/>
  <c r="BC172" i="21"/>
  <c r="BC170" i="21"/>
  <c r="BC169" i="21"/>
  <c r="BC168" i="21"/>
  <c r="BC167" i="21"/>
  <c r="BC166" i="21"/>
  <c r="BC165" i="21"/>
  <c r="BC164" i="21"/>
  <c r="BC163" i="21"/>
  <c r="BC162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147" i="21"/>
  <c r="BC146" i="21"/>
  <c r="BC145" i="21"/>
  <c r="BC144" i="21"/>
  <c r="BC143" i="21"/>
  <c r="BC142" i="21"/>
  <c r="BC141" i="21"/>
  <c r="BC140" i="21"/>
  <c r="BC132" i="21"/>
  <c r="BC131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1" i="21"/>
  <c r="BC100" i="21"/>
  <c r="BC90" i="21"/>
  <c r="BC89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59" i="21"/>
  <c r="BC58" i="21"/>
  <c r="BC46" i="21"/>
  <c r="BC45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4" i="21"/>
  <c r="BC23" i="21"/>
  <c r="BC22" i="21"/>
  <c r="BC21" i="21"/>
  <c r="BC20" i="21"/>
  <c r="BC19" i="21"/>
  <c r="BC18" i="21"/>
  <c r="BC17" i="21"/>
  <c r="BC15" i="21"/>
  <c r="BC14" i="21"/>
  <c r="BC1015" i="25" l="1"/>
  <c r="BC1015" i="23"/>
  <c r="BC1017" i="25"/>
  <c r="BC1017" i="23"/>
  <c r="BC1019" i="25"/>
  <c r="BC1019" i="23"/>
  <c r="BC1021" i="25"/>
  <c r="BC1021" i="23"/>
  <c r="BC1023" i="25"/>
  <c r="BC1023" i="23"/>
  <c r="BC1025" i="25"/>
  <c r="BC1025" i="23"/>
  <c r="BC1027" i="25"/>
  <c r="BC1027" i="23"/>
  <c r="BC1029" i="25"/>
  <c r="BC1029" i="23"/>
  <c r="BC1031" i="25"/>
  <c r="BC1031" i="23"/>
  <c r="BC1033" i="25"/>
  <c r="BC1033" i="23"/>
  <c r="BC1035" i="25"/>
  <c r="BC1035" i="23"/>
  <c r="BC1037" i="25"/>
  <c r="BC1037" i="23"/>
  <c r="BC1039" i="25"/>
  <c r="BC1039" i="23"/>
  <c r="BC1041" i="25"/>
  <c r="BC1041" i="23"/>
  <c r="BC1043" i="25"/>
  <c r="BC1043" i="23"/>
  <c r="BC1016" i="25"/>
  <c r="BC1016" i="23"/>
  <c r="BC1018" i="25"/>
  <c r="BC1018" i="23"/>
  <c r="BC1020" i="25"/>
  <c r="BC1020" i="23"/>
  <c r="BC1022" i="25"/>
  <c r="BC1022" i="23"/>
  <c r="BC1024" i="25"/>
  <c r="BC1024" i="23"/>
  <c r="BC1026" i="25"/>
  <c r="BC1026" i="23"/>
  <c r="BC1028" i="25"/>
  <c r="BC1028" i="23"/>
  <c r="BC1030" i="25"/>
  <c r="BC1030" i="23"/>
  <c r="BC1032" i="25"/>
  <c r="BC1032" i="23"/>
  <c r="BC1034" i="25"/>
  <c r="BC1034" i="23"/>
  <c r="BC1036" i="25"/>
  <c r="BC1036" i="23"/>
  <c r="BC1038" i="25"/>
  <c r="BC1038" i="23"/>
  <c r="BC1040" i="25"/>
  <c r="BC1040" i="23"/>
  <c r="BC1042" i="25"/>
  <c r="BC1042" i="23"/>
  <c r="BC1044" i="25"/>
  <c r="BC1044" i="23"/>
  <c r="BC1013" i="25"/>
  <c r="BC1013" i="23"/>
  <c r="BC1012" i="25"/>
  <c r="BC1012" i="23"/>
  <c r="BC974" i="25"/>
  <c r="BC974" i="23"/>
  <c r="BC976" i="25"/>
  <c r="BC976" i="23"/>
  <c r="BC978" i="25"/>
  <c r="BC978" i="23"/>
  <c r="BC980" i="25"/>
  <c r="BC980" i="23"/>
  <c r="BC982" i="25"/>
  <c r="BC982" i="23"/>
  <c r="BC984" i="25"/>
  <c r="BC984" i="23"/>
  <c r="BC986" i="25"/>
  <c r="BC986" i="23"/>
  <c r="BC988" i="25"/>
  <c r="BC988" i="23"/>
  <c r="BC990" i="25"/>
  <c r="BC990" i="23"/>
  <c r="BC992" i="25"/>
  <c r="BC992" i="23"/>
  <c r="BC994" i="25"/>
  <c r="BC994" i="23"/>
  <c r="BC996" i="25"/>
  <c r="BC996" i="23"/>
  <c r="BC998" i="25"/>
  <c r="BC998" i="23"/>
  <c r="BC1000" i="25"/>
  <c r="BC1000" i="23"/>
  <c r="BC1002" i="25"/>
  <c r="BC1002" i="23"/>
  <c r="BC975" i="25"/>
  <c r="BC975" i="23"/>
  <c r="BC977" i="25"/>
  <c r="BC977" i="23"/>
  <c r="BC979" i="25"/>
  <c r="BC979" i="23"/>
  <c r="BC981" i="25"/>
  <c r="BC981" i="23"/>
  <c r="BC983" i="25"/>
  <c r="BC983" i="23"/>
  <c r="BC985" i="25"/>
  <c r="BC985" i="23"/>
  <c r="BC987" i="25"/>
  <c r="BC987" i="23"/>
  <c r="BC989" i="25"/>
  <c r="BC989" i="23"/>
  <c r="BC991" i="25"/>
  <c r="BC991" i="23"/>
  <c r="BC993" i="25"/>
  <c r="BC993" i="23"/>
  <c r="BC995" i="25"/>
  <c r="BC995" i="23"/>
  <c r="BC997" i="25"/>
  <c r="BC997" i="23"/>
  <c r="BC999" i="25"/>
  <c r="BC999" i="23"/>
  <c r="BC1001" i="25"/>
  <c r="BC1001" i="23"/>
  <c r="BC1003" i="25"/>
  <c r="BC1003" i="23"/>
  <c r="BC972" i="25"/>
  <c r="BC972" i="23"/>
  <c r="BC971" i="25"/>
  <c r="BC971" i="23"/>
  <c r="BC932" i="25"/>
  <c r="BC932" i="23"/>
  <c r="BC934" i="25"/>
  <c r="BC934" i="23"/>
  <c r="BC936" i="25"/>
  <c r="BC936" i="23"/>
  <c r="BC938" i="25"/>
  <c r="BC938" i="23"/>
  <c r="BC940" i="25"/>
  <c r="BC940" i="23"/>
  <c r="BC942" i="25"/>
  <c r="BC942" i="23"/>
  <c r="BC944" i="25"/>
  <c r="BC944" i="23"/>
  <c r="BC946" i="25"/>
  <c r="BC946" i="23"/>
  <c r="BC948" i="25"/>
  <c r="BC948" i="23"/>
  <c r="BC950" i="25"/>
  <c r="BC950" i="23"/>
  <c r="BC952" i="25"/>
  <c r="BC952" i="23"/>
  <c r="BC954" i="25"/>
  <c r="BC954" i="23"/>
  <c r="BC956" i="25"/>
  <c r="BC956" i="23"/>
  <c r="BC958" i="25"/>
  <c r="BC958" i="23"/>
  <c r="BC960" i="25"/>
  <c r="BC960" i="23"/>
  <c r="BC933" i="25"/>
  <c r="BC933" i="23"/>
  <c r="BC935" i="25"/>
  <c r="BC935" i="23"/>
  <c r="BC937" i="25"/>
  <c r="BC937" i="23"/>
  <c r="BC939" i="25"/>
  <c r="BC939" i="23"/>
  <c r="BC941" i="25"/>
  <c r="BC941" i="23"/>
  <c r="BC943" i="25"/>
  <c r="BC943" i="23"/>
  <c r="BC945" i="25"/>
  <c r="BC945" i="23"/>
  <c r="BC947" i="25"/>
  <c r="BC947" i="23"/>
  <c r="BC949" i="25"/>
  <c r="BC949" i="23"/>
  <c r="BC951" i="25"/>
  <c r="BC951" i="23"/>
  <c r="BC953" i="25"/>
  <c r="BC953" i="23"/>
  <c r="BC955" i="25"/>
  <c r="BC955" i="23"/>
  <c r="BC957" i="25"/>
  <c r="BC957" i="23"/>
  <c r="BC959" i="25"/>
  <c r="BC959" i="23"/>
  <c r="BC961" i="25"/>
  <c r="BC961" i="23"/>
  <c r="BC930" i="25"/>
  <c r="BC930" i="23"/>
  <c r="BC929" i="25"/>
  <c r="BC929" i="23"/>
  <c r="BC892" i="25"/>
  <c r="BC892" i="23"/>
  <c r="BC894" i="25"/>
  <c r="BC894" i="23"/>
  <c r="BC896" i="25"/>
  <c r="BC896" i="23"/>
  <c r="BC898" i="25"/>
  <c r="BC898" i="23"/>
  <c r="BC900" i="25"/>
  <c r="BC900" i="23"/>
  <c r="BC902" i="25"/>
  <c r="BC902" i="23"/>
  <c r="BC904" i="25"/>
  <c r="BC904" i="23"/>
  <c r="BC906" i="25"/>
  <c r="BC906" i="23"/>
  <c r="BC908" i="25"/>
  <c r="BC908" i="23"/>
  <c r="BC910" i="25"/>
  <c r="BC910" i="23"/>
  <c r="BC912" i="25"/>
  <c r="BC912" i="23"/>
  <c r="BC914" i="25"/>
  <c r="BC914" i="23"/>
  <c r="BC916" i="25"/>
  <c r="BC916" i="23"/>
  <c r="BC919" i="25"/>
  <c r="BC919" i="23"/>
  <c r="BC891" i="25"/>
  <c r="BC891" i="23"/>
  <c r="BC893" i="25"/>
  <c r="BC893" i="23"/>
  <c r="BC895" i="25"/>
  <c r="BC895" i="23"/>
  <c r="BC897" i="25"/>
  <c r="BC897" i="23"/>
  <c r="BC899" i="25"/>
  <c r="BC899" i="23"/>
  <c r="BC901" i="25"/>
  <c r="BC901" i="23"/>
  <c r="BC903" i="25"/>
  <c r="BC903" i="23"/>
  <c r="BC905" i="25"/>
  <c r="BC905" i="23"/>
  <c r="BC907" i="25"/>
  <c r="BC907" i="23"/>
  <c r="BC909" i="25"/>
  <c r="BC909" i="23"/>
  <c r="BC911" i="25"/>
  <c r="BC911" i="23"/>
  <c r="BC913" i="25"/>
  <c r="BC913" i="23"/>
  <c r="BC915" i="25"/>
  <c r="BC915" i="23"/>
  <c r="BC917" i="25"/>
  <c r="BC917" i="23"/>
  <c r="BC920" i="25"/>
  <c r="BC920" i="23"/>
  <c r="BC888" i="25"/>
  <c r="BC888" i="23"/>
  <c r="BC889" i="25"/>
  <c r="BC889" i="23"/>
  <c r="BC850" i="25"/>
  <c r="BC850" i="23"/>
  <c r="BC852" i="25"/>
  <c r="BC852" i="23"/>
  <c r="BC854" i="25"/>
  <c r="BC854" i="23"/>
  <c r="BC856" i="25"/>
  <c r="BC856" i="23"/>
  <c r="BC858" i="25"/>
  <c r="BC858" i="23"/>
  <c r="BC860" i="25"/>
  <c r="BC860" i="23"/>
  <c r="BC862" i="25"/>
  <c r="BC862" i="23"/>
  <c r="BC864" i="25"/>
  <c r="BC864" i="23"/>
  <c r="BC866" i="25"/>
  <c r="BC866" i="23"/>
  <c r="BC868" i="25"/>
  <c r="BC868" i="23"/>
  <c r="BC870" i="25"/>
  <c r="BC870" i="23"/>
  <c r="BC872" i="25"/>
  <c r="BC872" i="23"/>
  <c r="BC874" i="25"/>
  <c r="BC874" i="23"/>
  <c r="BC877" i="25"/>
  <c r="BC877" i="23"/>
  <c r="BC849" i="25"/>
  <c r="BC849" i="23"/>
  <c r="BC851" i="25"/>
  <c r="BC851" i="23"/>
  <c r="BC853" i="25"/>
  <c r="BC853" i="23"/>
  <c r="BC855" i="25"/>
  <c r="BC855" i="23"/>
  <c r="BC857" i="25"/>
  <c r="BC857" i="23"/>
  <c r="BC859" i="25"/>
  <c r="BC859" i="23"/>
  <c r="BC861" i="25"/>
  <c r="BC861" i="23"/>
  <c r="BC863" i="25"/>
  <c r="BC863" i="23"/>
  <c r="BC865" i="25"/>
  <c r="BC865" i="23"/>
  <c r="BC867" i="25"/>
  <c r="BC867" i="23"/>
  <c r="BC869" i="25"/>
  <c r="BC869" i="23"/>
  <c r="BC871" i="25"/>
  <c r="BC871" i="23"/>
  <c r="BC873" i="25"/>
  <c r="BC873" i="23"/>
  <c r="BC875" i="25"/>
  <c r="BC875" i="23"/>
  <c r="BC878" i="25"/>
  <c r="BC878" i="23"/>
  <c r="BC846" i="25"/>
  <c r="BC846" i="23"/>
  <c r="BC847" i="25"/>
  <c r="BC847" i="23"/>
  <c r="BC807" i="25"/>
  <c r="BC807" i="23"/>
  <c r="BC809" i="25"/>
  <c r="BC809" i="23"/>
  <c r="BC811" i="25"/>
  <c r="BC811" i="23"/>
  <c r="BC813" i="25"/>
  <c r="BC813" i="23"/>
  <c r="BC815" i="25"/>
  <c r="BC815" i="23"/>
  <c r="BC817" i="25"/>
  <c r="BC817" i="23"/>
  <c r="BC819" i="25"/>
  <c r="BC819" i="23"/>
  <c r="BC821" i="25"/>
  <c r="BC821" i="23"/>
  <c r="BC823" i="25"/>
  <c r="BC823" i="23"/>
  <c r="BC825" i="25"/>
  <c r="BC825" i="23"/>
  <c r="BC827" i="25"/>
  <c r="BC827" i="23"/>
  <c r="BC829" i="25"/>
  <c r="BC829" i="23"/>
  <c r="BC831" i="25"/>
  <c r="BC831" i="23"/>
  <c r="BC833" i="25"/>
  <c r="BC833" i="23"/>
  <c r="BC836" i="25"/>
  <c r="BC836" i="23"/>
  <c r="BC808" i="25"/>
  <c r="BC808" i="23"/>
  <c r="BC810" i="25"/>
  <c r="BC810" i="23"/>
  <c r="BC812" i="25"/>
  <c r="BC812" i="23"/>
  <c r="BC814" i="25"/>
  <c r="BC814" i="23"/>
  <c r="BC816" i="25"/>
  <c r="BC816" i="23"/>
  <c r="BC818" i="25"/>
  <c r="BC818" i="23"/>
  <c r="BC820" i="25"/>
  <c r="BC820" i="23"/>
  <c r="BC822" i="25"/>
  <c r="BC822" i="23"/>
  <c r="BC824" i="25"/>
  <c r="BC824" i="23"/>
  <c r="BC826" i="25"/>
  <c r="BC826" i="23"/>
  <c r="BC828" i="25"/>
  <c r="BC828" i="23"/>
  <c r="BC830" i="25"/>
  <c r="BC830" i="23"/>
  <c r="BC832" i="25"/>
  <c r="BC832" i="23"/>
  <c r="BC835" i="25"/>
  <c r="BC835" i="23"/>
  <c r="BC805" i="25"/>
  <c r="BC805" i="23"/>
  <c r="BC804" i="25"/>
  <c r="BC804" i="23"/>
  <c r="BC767" i="25"/>
  <c r="BC767" i="23"/>
  <c r="BC769" i="25"/>
  <c r="BC769" i="23"/>
  <c r="BC771" i="25"/>
  <c r="BC771" i="23"/>
  <c r="BC773" i="25"/>
  <c r="BC773" i="23"/>
  <c r="BC775" i="25"/>
  <c r="BC775" i="23"/>
  <c r="BC777" i="25"/>
  <c r="BC777" i="23"/>
  <c r="BC779" i="25"/>
  <c r="BC779" i="23"/>
  <c r="BC781" i="25"/>
  <c r="BC781" i="23"/>
  <c r="BC783" i="25"/>
  <c r="BC783" i="23"/>
  <c r="BC785" i="25"/>
  <c r="BC785" i="23"/>
  <c r="BC787" i="25"/>
  <c r="BC787" i="23"/>
  <c r="BC789" i="25"/>
  <c r="BC789" i="23"/>
  <c r="BC791" i="25"/>
  <c r="BC791" i="23"/>
  <c r="BC794" i="25"/>
  <c r="BC794" i="23"/>
  <c r="BC766" i="25"/>
  <c r="BC766" i="23"/>
  <c r="BC768" i="25"/>
  <c r="BC768" i="23"/>
  <c r="BC770" i="25"/>
  <c r="BC770" i="23"/>
  <c r="BC772" i="25"/>
  <c r="BC772" i="23"/>
  <c r="BC774" i="25"/>
  <c r="BC774" i="23"/>
  <c r="BC776" i="25"/>
  <c r="BC776" i="23"/>
  <c r="BC778" i="25"/>
  <c r="BC778" i="23"/>
  <c r="BC780" i="25"/>
  <c r="BC780" i="23"/>
  <c r="BC782" i="25"/>
  <c r="BC782" i="23"/>
  <c r="BC784" i="25"/>
  <c r="BC784" i="23"/>
  <c r="BC786" i="25"/>
  <c r="BC786" i="23"/>
  <c r="BC788" i="25"/>
  <c r="BC788" i="23"/>
  <c r="BC790" i="25"/>
  <c r="BC790" i="23"/>
  <c r="BC792" i="25"/>
  <c r="BC792" i="23"/>
  <c r="BC795" i="25"/>
  <c r="BC795" i="23"/>
  <c r="BC763" i="25"/>
  <c r="BC763" i="23"/>
  <c r="BC764" i="25"/>
  <c r="BC764" i="23"/>
  <c r="BC725" i="25"/>
  <c r="BC725" i="23"/>
  <c r="BC727" i="25"/>
  <c r="BC727" i="23"/>
  <c r="BC729" i="25"/>
  <c r="BC729" i="23"/>
  <c r="BC731" i="25"/>
  <c r="BC731" i="23"/>
  <c r="BC733" i="25"/>
  <c r="BC733" i="23"/>
  <c r="BC735" i="25"/>
  <c r="BC735" i="23"/>
  <c r="BC737" i="25"/>
  <c r="BC737" i="23"/>
  <c r="BC739" i="25"/>
  <c r="BC739" i="23"/>
  <c r="BC741" i="25"/>
  <c r="BC741" i="23"/>
  <c r="BC743" i="25"/>
  <c r="BC743" i="23"/>
  <c r="BC745" i="25"/>
  <c r="BC745" i="23"/>
  <c r="BC747" i="25"/>
  <c r="BC747" i="23"/>
  <c r="BC749" i="25"/>
  <c r="BC749" i="23"/>
  <c r="BC751" i="25"/>
  <c r="BC751" i="23"/>
  <c r="BC754" i="25"/>
  <c r="BC754" i="23"/>
  <c r="BC726" i="25"/>
  <c r="BC726" i="23"/>
  <c r="BC728" i="25"/>
  <c r="BC728" i="23"/>
  <c r="BC730" i="25"/>
  <c r="BC730" i="23"/>
  <c r="BC732" i="25"/>
  <c r="BC732" i="23"/>
  <c r="BC734" i="25"/>
  <c r="BC734" i="23"/>
  <c r="BC736" i="25"/>
  <c r="BC736" i="23"/>
  <c r="BC738" i="25"/>
  <c r="BC738" i="23"/>
  <c r="BC740" i="25"/>
  <c r="BC740" i="23"/>
  <c r="BC742" i="25"/>
  <c r="BC742" i="23"/>
  <c r="BC744" i="25"/>
  <c r="BC744" i="23"/>
  <c r="BC746" i="25"/>
  <c r="BC746" i="23"/>
  <c r="BC748" i="25"/>
  <c r="BC748" i="23"/>
  <c r="BC750" i="25"/>
  <c r="BC750" i="23"/>
  <c r="BC753" i="25"/>
  <c r="BC753" i="23"/>
  <c r="BC723" i="25"/>
  <c r="BC723" i="23"/>
  <c r="BC722" i="25"/>
  <c r="BC722" i="23"/>
  <c r="BC685" i="25"/>
  <c r="BC685" i="23"/>
  <c r="BC687" i="25"/>
  <c r="BC687" i="23"/>
  <c r="BC689" i="25"/>
  <c r="BC689" i="23"/>
  <c r="BC691" i="25"/>
  <c r="BC691" i="23"/>
  <c r="BC693" i="25"/>
  <c r="BC693" i="23"/>
  <c r="BC695" i="25"/>
  <c r="BC695" i="23"/>
  <c r="BC697" i="25"/>
  <c r="BC697" i="23"/>
  <c r="BC699" i="25"/>
  <c r="BC699" i="23"/>
  <c r="BC701" i="25"/>
  <c r="BC701" i="23"/>
  <c r="BC703" i="25"/>
  <c r="BC703" i="23"/>
  <c r="BC705" i="25"/>
  <c r="BC705" i="23"/>
  <c r="BC707" i="25"/>
  <c r="BC707" i="23"/>
  <c r="BC709" i="25"/>
  <c r="BC709" i="23"/>
  <c r="BC712" i="25"/>
  <c r="BC712" i="23"/>
  <c r="BC684" i="25"/>
  <c r="BC684" i="23"/>
  <c r="BC686" i="25"/>
  <c r="BC686" i="23"/>
  <c r="BC688" i="25"/>
  <c r="BC688" i="23"/>
  <c r="BC690" i="25"/>
  <c r="BC690" i="23"/>
  <c r="BC692" i="25"/>
  <c r="BC692" i="23"/>
  <c r="BC694" i="25"/>
  <c r="BC694" i="23"/>
  <c r="BC696" i="25"/>
  <c r="BC696" i="23"/>
  <c r="BC698" i="25"/>
  <c r="BC698" i="23"/>
  <c r="BC700" i="25"/>
  <c r="BC700" i="23"/>
  <c r="BC702" i="25"/>
  <c r="BC702" i="23"/>
  <c r="BC704" i="25"/>
  <c r="BC704" i="23"/>
  <c r="BC706" i="25"/>
  <c r="BC706" i="23"/>
  <c r="BC708" i="25"/>
  <c r="BC708" i="23"/>
  <c r="BC710" i="25"/>
  <c r="BC710" i="23"/>
  <c r="BC713" i="25"/>
  <c r="BC713" i="23"/>
  <c r="BC681" i="25"/>
  <c r="BC681" i="23"/>
  <c r="BC682" i="25"/>
  <c r="BC682" i="23"/>
  <c r="BC642" i="25"/>
  <c r="BC642" i="23"/>
  <c r="BC644" i="25"/>
  <c r="BC644" i="23"/>
  <c r="BC646" i="25"/>
  <c r="BC646" i="23"/>
  <c r="BC648" i="25"/>
  <c r="BC648" i="23"/>
  <c r="BC650" i="25"/>
  <c r="BC650" i="23"/>
  <c r="BC652" i="25"/>
  <c r="BC652" i="23"/>
  <c r="BC654" i="25"/>
  <c r="BC654" i="23"/>
  <c r="BC656" i="25"/>
  <c r="BC656" i="23"/>
  <c r="BC658" i="25"/>
  <c r="BC658" i="23"/>
  <c r="BC660" i="25"/>
  <c r="BC660" i="23"/>
  <c r="BC662" i="25"/>
  <c r="BC662" i="23"/>
  <c r="BC664" i="25"/>
  <c r="BC664" i="23"/>
  <c r="BC666" i="25"/>
  <c r="BC666" i="23"/>
  <c r="BC668" i="25"/>
  <c r="BC668" i="23"/>
  <c r="BC671" i="25"/>
  <c r="BC671" i="23"/>
  <c r="BC643" i="25"/>
  <c r="BC643" i="23"/>
  <c r="BC645" i="25"/>
  <c r="BC645" i="23"/>
  <c r="BC647" i="25"/>
  <c r="BC647" i="23"/>
  <c r="BC649" i="25"/>
  <c r="BC649" i="23"/>
  <c r="BC651" i="25"/>
  <c r="BC651" i="23"/>
  <c r="BC653" i="25"/>
  <c r="BC653" i="23"/>
  <c r="BC655" i="25"/>
  <c r="BC655" i="23"/>
  <c r="BC657" i="25"/>
  <c r="BC657" i="23"/>
  <c r="BC659" i="25"/>
  <c r="BC659" i="23"/>
  <c r="BC661" i="25"/>
  <c r="BC661" i="23"/>
  <c r="BC663" i="25"/>
  <c r="BC663" i="23"/>
  <c r="BC665" i="25"/>
  <c r="BC665" i="23"/>
  <c r="BC667" i="25"/>
  <c r="BC667" i="23"/>
  <c r="BC670" i="25"/>
  <c r="BC670" i="23"/>
  <c r="BC640" i="25"/>
  <c r="BC640" i="23"/>
  <c r="BC639" i="25"/>
  <c r="BC639" i="23"/>
  <c r="BC602" i="25"/>
  <c r="BC602" i="23"/>
  <c r="BC604" i="25"/>
  <c r="BC604" i="23"/>
  <c r="BC606" i="25"/>
  <c r="BC606" i="23"/>
  <c r="BC608" i="25"/>
  <c r="BC608" i="23"/>
  <c r="BC610" i="25"/>
  <c r="BC610" i="23"/>
  <c r="BC612" i="25"/>
  <c r="BC612" i="23"/>
  <c r="BC614" i="25"/>
  <c r="BC614" i="23"/>
  <c r="BC616" i="25"/>
  <c r="BC616" i="23"/>
  <c r="BC618" i="25"/>
  <c r="BC618" i="23"/>
  <c r="BC620" i="25"/>
  <c r="BC620" i="23"/>
  <c r="BC622" i="25"/>
  <c r="BC622" i="23"/>
  <c r="BC624" i="25"/>
  <c r="BC624" i="23"/>
  <c r="BC626" i="25"/>
  <c r="BC626" i="23"/>
  <c r="BC629" i="25"/>
  <c r="BC629" i="23"/>
  <c r="BC601" i="25"/>
  <c r="BC601" i="23"/>
  <c r="BC603" i="25"/>
  <c r="BC603" i="23"/>
  <c r="BC605" i="25"/>
  <c r="BC605" i="23"/>
  <c r="BC607" i="25"/>
  <c r="BC607" i="23"/>
  <c r="BC609" i="25"/>
  <c r="BC609" i="23"/>
  <c r="BC611" i="25"/>
  <c r="BC611" i="23"/>
  <c r="BC613" i="25"/>
  <c r="BC613" i="23"/>
  <c r="BC615" i="25"/>
  <c r="BC615" i="23"/>
  <c r="BC617" i="25"/>
  <c r="BC617" i="23"/>
  <c r="BC619" i="25"/>
  <c r="BC619" i="23"/>
  <c r="BC621" i="25"/>
  <c r="BC621" i="23"/>
  <c r="BC623" i="25"/>
  <c r="BC623" i="23"/>
  <c r="BC625" i="25"/>
  <c r="BC625" i="23"/>
  <c r="BC627" i="25"/>
  <c r="BC627" i="23"/>
  <c r="BC630" i="25"/>
  <c r="BC630" i="23"/>
  <c r="BC598" i="25"/>
  <c r="BC598" i="23"/>
  <c r="BC599" i="25"/>
  <c r="BC599" i="23"/>
  <c r="BC559" i="25"/>
  <c r="BC559" i="23"/>
  <c r="BC561" i="25"/>
  <c r="BC561" i="23"/>
  <c r="BC563" i="25"/>
  <c r="BC563" i="23"/>
  <c r="BC565" i="25"/>
  <c r="BC565" i="23"/>
  <c r="BC567" i="25"/>
  <c r="BC567" i="23"/>
  <c r="BC569" i="25"/>
  <c r="BC569" i="23"/>
  <c r="BC571" i="25"/>
  <c r="BC571" i="23"/>
  <c r="BC573" i="25"/>
  <c r="BC573" i="23"/>
  <c r="BC575" i="25"/>
  <c r="BC575" i="23"/>
  <c r="BC577" i="25"/>
  <c r="BC577" i="23"/>
  <c r="BC579" i="25"/>
  <c r="BC579" i="23"/>
  <c r="BC581" i="25"/>
  <c r="BC581" i="23"/>
  <c r="BC583" i="25"/>
  <c r="BC583" i="23"/>
  <c r="BC585" i="25"/>
  <c r="BC585" i="23"/>
  <c r="BC588" i="25"/>
  <c r="BC588" i="23"/>
  <c r="BC560" i="25"/>
  <c r="BC560" i="23"/>
  <c r="BC562" i="25"/>
  <c r="BC562" i="23"/>
  <c r="BC564" i="25"/>
  <c r="BC564" i="23"/>
  <c r="BC566" i="25"/>
  <c r="BC566" i="23"/>
  <c r="BC568" i="25"/>
  <c r="BC568" i="23"/>
  <c r="BC570" i="25"/>
  <c r="BC570" i="23"/>
  <c r="BC572" i="25"/>
  <c r="BC572" i="23"/>
  <c r="BC574" i="25"/>
  <c r="BC574" i="23"/>
  <c r="BC576" i="25"/>
  <c r="BC576" i="23"/>
  <c r="BC578" i="25"/>
  <c r="BC578" i="23"/>
  <c r="BC580" i="25"/>
  <c r="BC580" i="23"/>
  <c r="BC582" i="25"/>
  <c r="BC582" i="23"/>
  <c r="BC584" i="25"/>
  <c r="BC584" i="23"/>
  <c r="BC587" i="25"/>
  <c r="BC587" i="23"/>
  <c r="BC557" i="25"/>
  <c r="BC557" i="23"/>
  <c r="BC556" i="25"/>
  <c r="BC556" i="23"/>
  <c r="BC519" i="25"/>
  <c r="BC519" i="23"/>
  <c r="BC521" i="25"/>
  <c r="BC521" i="23"/>
  <c r="BC523" i="25"/>
  <c r="BC523" i="23"/>
  <c r="BC525" i="25"/>
  <c r="BC525" i="23"/>
  <c r="BC527" i="25"/>
  <c r="BC527" i="23"/>
  <c r="BC529" i="25"/>
  <c r="BC529" i="23"/>
  <c r="BC531" i="25"/>
  <c r="BC531" i="23"/>
  <c r="BC533" i="25"/>
  <c r="BC533" i="23"/>
  <c r="BC535" i="25"/>
  <c r="BC535" i="23"/>
  <c r="BC537" i="25"/>
  <c r="BC537" i="23"/>
  <c r="BC539" i="25"/>
  <c r="BC539" i="23"/>
  <c r="BC541" i="25"/>
  <c r="BC541" i="23"/>
  <c r="BC543" i="25"/>
  <c r="BC543" i="23"/>
  <c r="BC546" i="25"/>
  <c r="BC546" i="23"/>
  <c r="BC518" i="25"/>
  <c r="BC518" i="23"/>
  <c r="BC520" i="25"/>
  <c r="BC520" i="23"/>
  <c r="BC522" i="25"/>
  <c r="BC522" i="23"/>
  <c r="BC524" i="25"/>
  <c r="BC524" i="23"/>
  <c r="BC526" i="25"/>
  <c r="BC526" i="23"/>
  <c r="BC528" i="25"/>
  <c r="BC528" i="23"/>
  <c r="BC530" i="25"/>
  <c r="BC530" i="23"/>
  <c r="BC532" i="25"/>
  <c r="BC532" i="23"/>
  <c r="BC534" i="25"/>
  <c r="BC534" i="23"/>
  <c r="BC536" i="25"/>
  <c r="BC536" i="23"/>
  <c r="BC538" i="25"/>
  <c r="BC538" i="23"/>
  <c r="BC540" i="25"/>
  <c r="BC540" i="23"/>
  <c r="BC542" i="25"/>
  <c r="BC542" i="23"/>
  <c r="BC544" i="25"/>
  <c r="BC544" i="23"/>
  <c r="BC547" i="25"/>
  <c r="BC547" i="23"/>
  <c r="BC515" i="25"/>
  <c r="BC515" i="23"/>
  <c r="BC516" i="25"/>
  <c r="BC516" i="23"/>
  <c r="BC477" i="25"/>
  <c r="BC477" i="23"/>
  <c r="BC479" i="25"/>
  <c r="BC479" i="23"/>
  <c r="BC481" i="25"/>
  <c r="BC481" i="23"/>
  <c r="BC483" i="25"/>
  <c r="BC483" i="23"/>
  <c r="BC485" i="25"/>
  <c r="BC485" i="23"/>
  <c r="BC487" i="25"/>
  <c r="BC487" i="23"/>
  <c r="BC489" i="25"/>
  <c r="BC489" i="23"/>
  <c r="BC491" i="25"/>
  <c r="BC491" i="23"/>
  <c r="BC493" i="25"/>
  <c r="BC493" i="23"/>
  <c r="BC495" i="25"/>
  <c r="BC495" i="23"/>
  <c r="BC497" i="25"/>
  <c r="BC497" i="23"/>
  <c r="BC499" i="25"/>
  <c r="BC499" i="23"/>
  <c r="BC501" i="25"/>
  <c r="BC501" i="23"/>
  <c r="BC503" i="25"/>
  <c r="BC503" i="23"/>
  <c r="BC506" i="25"/>
  <c r="BC506" i="23"/>
  <c r="BC478" i="25"/>
  <c r="BC478" i="23"/>
  <c r="BC480" i="25"/>
  <c r="BC480" i="23"/>
  <c r="BC482" i="25"/>
  <c r="BC482" i="23"/>
  <c r="BC484" i="25"/>
  <c r="BC484" i="23"/>
  <c r="BC486" i="25"/>
  <c r="BC486" i="23"/>
  <c r="BC488" i="25"/>
  <c r="BC488" i="23"/>
  <c r="BC490" i="25"/>
  <c r="BC490" i="23"/>
  <c r="BC492" i="25"/>
  <c r="BC492" i="23"/>
  <c r="BC494" i="25"/>
  <c r="BC494" i="23"/>
  <c r="BC496" i="25"/>
  <c r="BC496" i="23"/>
  <c r="BC498" i="25"/>
  <c r="BC498" i="23"/>
  <c r="BC500" i="25"/>
  <c r="BC500" i="23"/>
  <c r="BC502" i="25"/>
  <c r="BC502" i="23"/>
  <c r="BC505" i="25"/>
  <c r="BC505" i="23"/>
  <c r="BC474" i="25"/>
  <c r="BC474" i="23"/>
  <c r="BC475" i="25"/>
  <c r="BC475" i="23"/>
  <c r="BC435" i="23"/>
  <c r="BC435" i="25"/>
  <c r="BC437" i="23"/>
  <c r="BC437" i="25"/>
  <c r="BC439" i="23"/>
  <c r="BC439" i="25"/>
  <c r="BC441" i="23"/>
  <c r="BC441" i="25"/>
  <c r="BC443" i="23"/>
  <c r="BC443" i="25"/>
  <c r="BC445" i="23"/>
  <c r="BC445" i="25"/>
  <c r="BC447" i="23"/>
  <c r="BC447" i="25"/>
  <c r="BC449" i="23"/>
  <c r="BC449" i="25"/>
  <c r="BC451" i="25"/>
  <c r="BC451" i="23"/>
  <c r="BC453" i="25"/>
  <c r="BC453" i="23"/>
  <c r="BC455" i="25"/>
  <c r="BC455" i="23"/>
  <c r="BC457" i="25"/>
  <c r="BC457" i="23"/>
  <c r="BC459" i="25"/>
  <c r="BC459" i="23"/>
  <c r="BC461" i="25"/>
  <c r="BC461" i="23"/>
  <c r="BC464" i="25"/>
  <c r="BC464" i="23"/>
  <c r="BC436" i="23"/>
  <c r="BC436" i="25"/>
  <c r="BC438" i="23"/>
  <c r="BC438" i="25"/>
  <c r="BC440" i="23"/>
  <c r="BC440" i="25"/>
  <c r="BC442" i="23"/>
  <c r="BC442" i="25"/>
  <c r="BC444" i="23"/>
  <c r="BC444" i="25"/>
  <c r="BC446" i="23"/>
  <c r="BC446" i="25"/>
  <c r="BC448" i="23"/>
  <c r="BC448" i="25"/>
  <c r="BC450" i="25"/>
  <c r="BC450" i="23"/>
  <c r="BC452" i="25"/>
  <c r="BC452" i="23"/>
  <c r="BC454" i="25"/>
  <c r="BC454" i="23"/>
  <c r="BC456" i="25"/>
  <c r="BC456" i="23"/>
  <c r="BC458" i="25"/>
  <c r="BC458" i="23"/>
  <c r="BC460" i="25"/>
  <c r="BC460" i="23"/>
  <c r="BC463" i="25"/>
  <c r="BC463" i="23"/>
  <c r="BC432" i="25"/>
  <c r="BC432" i="23"/>
  <c r="BC433" i="25"/>
  <c r="BC433" i="23"/>
  <c r="BC393" i="25"/>
  <c r="BC393" i="23"/>
  <c r="BC395" i="25"/>
  <c r="BC395" i="23"/>
  <c r="BC397" i="25"/>
  <c r="BC397" i="23"/>
  <c r="BC399" i="25"/>
  <c r="BC399" i="23"/>
  <c r="BC401" i="25"/>
  <c r="BC401" i="23"/>
  <c r="BC403" i="25"/>
  <c r="BC403" i="23"/>
  <c r="BC405" i="25"/>
  <c r="BC405" i="23"/>
  <c r="BC407" i="25"/>
  <c r="BC407" i="23"/>
  <c r="BC409" i="25"/>
  <c r="BC409" i="23"/>
  <c r="BC411" i="25"/>
  <c r="BC411" i="23"/>
  <c r="BC413" i="25"/>
  <c r="BC413" i="23"/>
  <c r="BC415" i="25"/>
  <c r="BC415" i="23"/>
  <c r="BC417" i="25"/>
  <c r="BC417" i="23"/>
  <c r="BC419" i="25"/>
  <c r="BC419" i="23"/>
  <c r="BC422" i="25"/>
  <c r="BC422" i="23"/>
  <c r="BC394" i="25"/>
  <c r="BC394" i="23"/>
  <c r="BC396" i="25"/>
  <c r="BC396" i="23"/>
  <c r="BC398" i="25"/>
  <c r="BC398" i="23"/>
  <c r="BC400" i="25"/>
  <c r="BC400" i="23"/>
  <c r="BC402" i="25"/>
  <c r="BC402" i="23"/>
  <c r="BC404" i="25"/>
  <c r="BC404" i="23"/>
  <c r="BC406" i="25"/>
  <c r="BC406" i="23"/>
  <c r="BC408" i="25"/>
  <c r="BC408" i="23"/>
  <c r="BC410" i="25"/>
  <c r="BC410" i="23"/>
  <c r="BC412" i="25"/>
  <c r="BC412" i="23"/>
  <c r="BC414" i="25"/>
  <c r="BC414" i="23"/>
  <c r="BC416" i="25"/>
  <c r="BC416" i="23"/>
  <c r="BC418" i="25"/>
  <c r="BC418" i="23"/>
  <c r="BC421" i="25"/>
  <c r="BC421" i="23"/>
  <c r="BC390" i="25"/>
  <c r="BC390" i="23"/>
  <c r="BC391" i="25"/>
  <c r="BC391" i="23"/>
  <c r="BC351" i="25"/>
  <c r="BC351" i="23"/>
  <c r="BC353" i="25"/>
  <c r="BC353" i="23"/>
  <c r="BC355" i="25"/>
  <c r="BC355" i="23"/>
  <c r="BC357" i="25"/>
  <c r="BC357" i="23"/>
  <c r="BC359" i="25"/>
  <c r="BC359" i="23"/>
  <c r="BC361" i="25"/>
  <c r="BC361" i="23"/>
  <c r="BC363" i="25"/>
  <c r="BC363" i="23"/>
  <c r="BC365" i="25"/>
  <c r="BC365" i="23"/>
  <c r="BC367" i="25"/>
  <c r="BC367" i="23"/>
  <c r="BC369" i="25"/>
  <c r="BC369" i="23"/>
  <c r="BC371" i="25"/>
  <c r="BC371" i="23"/>
  <c r="BC373" i="25"/>
  <c r="BC373" i="23"/>
  <c r="BC375" i="25"/>
  <c r="BC375" i="23"/>
  <c r="BC377" i="25"/>
  <c r="BC377" i="23"/>
  <c r="BC380" i="25"/>
  <c r="BC380" i="23"/>
  <c r="BC352" i="25"/>
  <c r="BC352" i="23"/>
  <c r="BC354" i="25"/>
  <c r="BC354" i="23"/>
  <c r="BC356" i="25"/>
  <c r="BC356" i="23"/>
  <c r="BC358" i="25"/>
  <c r="BC358" i="23"/>
  <c r="BC360" i="25"/>
  <c r="BC360" i="23"/>
  <c r="BC362" i="25"/>
  <c r="BC362" i="23"/>
  <c r="BC364" i="25"/>
  <c r="BC364" i="23"/>
  <c r="BC366" i="25"/>
  <c r="BC366" i="23"/>
  <c r="BC368" i="25"/>
  <c r="BC368" i="23"/>
  <c r="BC370" i="25"/>
  <c r="BC370" i="23"/>
  <c r="BC372" i="25"/>
  <c r="BC372" i="23"/>
  <c r="BC374" i="25"/>
  <c r="BC374" i="23"/>
  <c r="BC376" i="25"/>
  <c r="BC376" i="23"/>
  <c r="BC379" i="25"/>
  <c r="BC379" i="23"/>
  <c r="BC348" i="25"/>
  <c r="BC348" i="23"/>
  <c r="BC349" i="25"/>
  <c r="BC349" i="23"/>
  <c r="BC310" i="25"/>
  <c r="BC310" i="23"/>
  <c r="BC312" i="25"/>
  <c r="BC312" i="23"/>
  <c r="BC314" i="25"/>
  <c r="BC314" i="23"/>
  <c r="BC316" i="25"/>
  <c r="BC316" i="23"/>
  <c r="BC318" i="25"/>
  <c r="BC318" i="23"/>
  <c r="BC320" i="25"/>
  <c r="BC320" i="23"/>
  <c r="BC322" i="25"/>
  <c r="BC322" i="23"/>
  <c r="BC324" i="25"/>
  <c r="BC324" i="23"/>
  <c r="BC326" i="25"/>
  <c r="BC326" i="23"/>
  <c r="BC328" i="25"/>
  <c r="BC328" i="23"/>
  <c r="BC330" i="25"/>
  <c r="BC330" i="23"/>
  <c r="BC332" i="25"/>
  <c r="BC332" i="23"/>
  <c r="BC334" i="25"/>
  <c r="BC334" i="23"/>
  <c r="BC336" i="25"/>
  <c r="BC336" i="23"/>
  <c r="BC339" i="25"/>
  <c r="BC339" i="23"/>
  <c r="BC311" i="25"/>
  <c r="BC311" i="23"/>
  <c r="BC313" i="25"/>
  <c r="BC313" i="23"/>
  <c r="BC315" i="25"/>
  <c r="BC315" i="23"/>
  <c r="BC317" i="25"/>
  <c r="BC317" i="23"/>
  <c r="BC319" i="25"/>
  <c r="BC319" i="23"/>
  <c r="BC321" i="25"/>
  <c r="BC321" i="23"/>
  <c r="BC323" i="25"/>
  <c r="BC323" i="23"/>
  <c r="BC325" i="25"/>
  <c r="BC325" i="23"/>
  <c r="BC327" i="25"/>
  <c r="BC327" i="23"/>
  <c r="BC329" i="25"/>
  <c r="BC329" i="23"/>
  <c r="BC331" i="25"/>
  <c r="BC331" i="23"/>
  <c r="BC333" i="25"/>
  <c r="BC333" i="23"/>
  <c r="BC335" i="25"/>
  <c r="BC335" i="23"/>
  <c r="BC338" i="25"/>
  <c r="BC338" i="23"/>
  <c r="BC307" i="25"/>
  <c r="BC307" i="23"/>
  <c r="BC308" i="25"/>
  <c r="BC308" i="23"/>
  <c r="BC268" i="25"/>
  <c r="BC268" i="23"/>
  <c r="BC270" i="25"/>
  <c r="BC270" i="23"/>
  <c r="BC272" i="25"/>
  <c r="BC272" i="23"/>
  <c r="BC274" i="25"/>
  <c r="BC274" i="23"/>
  <c r="BC276" i="25"/>
  <c r="BC276" i="23"/>
  <c r="BC278" i="25"/>
  <c r="BC278" i="23"/>
  <c r="BC280" i="25"/>
  <c r="BC280" i="23"/>
  <c r="BC282" i="25"/>
  <c r="BC282" i="23"/>
  <c r="BC284" i="25"/>
  <c r="BC284" i="23"/>
  <c r="BC286" i="25"/>
  <c r="BC286" i="23"/>
  <c r="BC288" i="25"/>
  <c r="BC288" i="23"/>
  <c r="BC290" i="25"/>
  <c r="BC290" i="23"/>
  <c r="BC292" i="25"/>
  <c r="BC292" i="23"/>
  <c r="BC294" i="25"/>
  <c r="BC294" i="23"/>
  <c r="BC297" i="25"/>
  <c r="BC297" i="23"/>
  <c r="BC269" i="25"/>
  <c r="BC269" i="23"/>
  <c r="BC271" i="25"/>
  <c r="BC271" i="23"/>
  <c r="BC273" i="25"/>
  <c r="BC273" i="23"/>
  <c r="BC275" i="25"/>
  <c r="BC275" i="23"/>
  <c r="BC277" i="25"/>
  <c r="BC277" i="23"/>
  <c r="BC279" i="25"/>
  <c r="BC279" i="23"/>
  <c r="BC281" i="25"/>
  <c r="BC281" i="23"/>
  <c r="BC283" i="25"/>
  <c r="BC283" i="23"/>
  <c r="BC285" i="25"/>
  <c r="BC285" i="23"/>
  <c r="BC287" i="25"/>
  <c r="BC287" i="23"/>
  <c r="BC289" i="25"/>
  <c r="BC289" i="23"/>
  <c r="BC291" i="25"/>
  <c r="BC291" i="23"/>
  <c r="BC293" i="25"/>
  <c r="BC293" i="23"/>
  <c r="BC296" i="25"/>
  <c r="BC296" i="23"/>
  <c r="BC265" i="25"/>
  <c r="BC265" i="23"/>
  <c r="BC266" i="25"/>
  <c r="BC266" i="23"/>
  <c r="BC228" i="25"/>
  <c r="BC228" i="23"/>
  <c r="BC230" i="25"/>
  <c r="BC230" i="23"/>
  <c r="BC232" i="25"/>
  <c r="BC232" i="23"/>
  <c r="BC234" i="25"/>
  <c r="BC234" i="23"/>
  <c r="BC236" i="25"/>
  <c r="BC236" i="23"/>
  <c r="BC238" i="25"/>
  <c r="BC238" i="23"/>
  <c r="BC240" i="25"/>
  <c r="BC240" i="23"/>
  <c r="BC242" i="25"/>
  <c r="BC242" i="23"/>
  <c r="BC244" i="25"/>
  <c r="BC244" i="23"/>
  <c r="BC246" i="25"/>
  <c r="BC246" i="23"/>
  <c r="BC248" i="25"/>
  <c r="BC248" i="23"/>
  <c r="BC250" i="25"/>
  <c r="BC250" i="23"/>
  <c r="BC252" i="25"/>
  <c r="BC252" i="23"/>
  <c r="BC254" i="25"/>
  <c r="BC254" i="23"/>
  <c r="BC256" i="25"/>
  <c r="BC256" i="23"/>
  <c r="BC227" i="25"/>
  <c r="BC227" i="23"/>
  <c r="BC229" i="25"/>
  <c r="BC229" i="23"/>
  <c r="BC231" i="25"/>
  <c r="BC231" i="23"/>
  <c r="BC233" i="25"/>
  <c r="BC233" i="23"/>
  <c r="BC235" i="25"/>
  <c r="BC235" i="23"/>
  <c r="BC237" i="25"/>
  <c r="BC237" i="23"/>
  <c r="BC239" i="25"/>
  <c r="BC239" i="23"/>
  <c r="BC241" i="25"/>
  <c r="BC241" i="23"/>
  <c r="BC243" i="25"/>
  <c r="BC243" i="23"/>
  <c r="BC245" i="25"/>
  <c r="BC245" i="23"/>
  <c r="BC247" i="25"/>
  <c r="BC247" i="23"/>
  <c r="BC249" i="25"/>
  <c r="BC249" i="23"/>
  <c r="BC251" i="25"/>
  <c r="BC251" i="23"/>
  <c r="BC253" i="25"/>
  <c r="BC253" i="23"/>
  <c r="BC255" i="25"/>
  <c r="BC255" i="23"/>
  <c r="BC224" i="25"/>
  <c r="BC224" i="23"/>
  <c r="BC225" i="25"/>
  <c r="BC225" i="23"/>
  <c r="BC186" i="25"/>
  <c r="BC186" i="23"/>
  <c r="BC188" i="25"/>
  <c r="BC188" i="23"/>
  <c r="BC190" i="25"/>
  <c r="BC190" i="23"/>
  <c r="BC192" i="25"/>
  <c r="BC192" i="23"/>
  <c r="BC194" i="25"/>
  <c r="BC194" i="23"/>
  <c r="BC196" i="25"/>
  <c r="BC196" i="23"/>
  <c r="BC198" i="25"/>
  <c r="BC198" i="23"/>
  <c r="BC200" i="25"/>
  <c r="BC200" i="23"/>
  <c r="BC202" i="25"/>
  <c r="BC202" i="23"/>
  <c r="BC204" i="25"/>
  <c r="BC204" i="23"/>
  <c r="BC206" i="25"/>
  <c r="BC206" i="23"/>
  <c r="BC208" i="25"/>
  <c r="BC208" i="23"/>
  <c r="BC210" i="25"/>
  <c r="BC210" i="23"/>
  <c r="BC212" i="25"/>
  <c r="BC212" i="23"/>
  <c r="BC215" i="25"/>
  <c r="BC215" i="23"/>
  <c r="BC187" i="25"/>
  <c r="BC187" i="23"/>
  <c r="BC189" i="25"/>
  <c r="BC189" i="23"/>
  <c r="BC191" i="25"/>
  <c r="BC191" i="23"/>
  <c r="BC193" i="25"/>
  <c r="BC193" i="23"/>
  <c r="BC195" i="25"/>
  <c r="BC195" i="23"/>
  <c r="BC197" i="25"/>
  <c r="BC197" i="23"/>
  <c r="BC199" i="25"/>
  <c r="BC199" i="23"/>
  <c r="BC201" i="25"/>
  <c r="BC201" i="23"/>
  <c r="BC203" i="25"/>
  <c r="BC203" i="23"/>
  <c r="BC205" i="25"/>
  <c r="BC205" i="23"/>
  <c r="BC207" i="25"/>
  <c r="BC207" i="23"/>
  <c r="BC209" i="25"/>
  <c r="BC209" i="23"/>
  <c r="BC211" i="25"/>
  <c r="BC211" i="23"/>
  <c r="BC214" i="25"/>
  <c r="BC214" i="23"/>
  <c r="BC184" i="25"/>
  <c r="BC184" i="23"/>
  <c r="BC183" i="25"/>
  <c r="BC183" i="23"/>
  <c r="BC145" i="25"/>
  <c r="BC145" i="23"/>
  <c r="BC147" i="25"/>
  <c r="BC147" i="23"/>
  <c r="BC149" i="25"/>
  <c r="BC149" i="23"/>
  <c r="BC151" i="25"/>
  <c r="BC151" i="23"/>
  <c r="BC153" i="25"/>
  <c r="BC153" i="23"/>
  <c r="BC155" i="25"/>
  <c r="BC155" i="23"/>
  <c r="BC157" i="25"/>
  <c r="BC157" i="23"/>
  <c r="BC159" i="25"/>
  <c r="BC159" i="23"/>
  <c r="BC161" i="25"/>
  <c r="BC161" i="23"/>
  <c r="BC163" i="25"/>
  <c r="BC163" i="23"/>
  <c r="BC165" i="25"/>
  <c r="BC165" i="23"/>
  <c r="BC167" i="25"/>
  <c r="BC167" i="23"/>
  <c r="BC169" i="25"/>
  <c r="BC169" i="23"/>
  <c r="BC172" i="25"/>
  <c r="BC172" i="23"/>
  <c r="BC144" i="25"/>
  <c r="BC144" i="23"/>
  <c r="BC146" i="25"/>
  <c r="BC146" i="23"/>
  <c r="BC148" i="25"/>
  <c r="BC148" i="23"/>
  <c r="BC150" i="25"/>
  <c r="BC150" i="23"/>
  <c r="BC152" i="25"/>
  <c r="BC152" i="23"/>
  <c r="BC154" i="25"/>
  <c r="BC154" i="23"/>
  <c r="BC156" i="25"/>
  <c r="BC156" i="23"/>
  <c r="BC158" i="25"/>
  <c r="BC158" i="23"/>
  <c r="BC160" i="25"/>
  <c r="BC160" i="23"/>
  <c r="BC162" i="25"/>
  <c r="BC162" i="23"/>
  <c r="BC164" i="25"/>
  <c r="BC164" i="23"/>
  <c r="BC166" i="25"/>
  <c r="BC166" i="23"/>
  <c r="BC168" i="25"/>
  <c r="BC168" i="23"/>
  <c r="BC170" i="25"/>
  <c r="BC170" i="23"/>
  <c r="BC173" i="25"/>
  <c r="BC173" i="23"/>
  <c r="BC141" i="25"/>
  <c r="BC141" i="23"/>
  <c r="BC142" i="25"/>
  <c r="BC142" i="23"/>
  <c r="BC103" i="25"/>
  <c r="BC103" i="23"/>
  <c r="BC105" i="25"/>
  <c r="BC105" i="23"/>
  <c r="BC107" i="25"/>
  <c r="BC107" i="23"/>
  <c r="BC109" i="25"/>
  <c r="BC109" i="23"/>
  <c r="BC111" i="25"/>
  <c r="BC111" i="23"/>
  <c r="BC113" i="25"/>
  <c r="BC113" i="23"/>
  <c r="BC115" i="25"/>
  <c r="BC115" i="23"/>
  <c r="BC117" i="25"/>
  <c r="BC117" i="23"/>
  <c r="BC119" i="25"/>
  <c r="BC119" i="23"/>
  <c r="BC121" i="25"/>
  <c r="BC121" i="23"/>
  <c r="BC123" i="25"/>
  <c r="BC123" i="23"/>
  <c r="BC125" i="25"/>
  <c r="BC125" i="23"/>
  <c r="BC127" i="25"/>
  <c r="BC127" i="23"/>
  <c r="BC129" i="25"/>
  <c r="BC129" i="23"/>
  <c r="BC132" i="25"/>
  <c r="BC132" i="23"/>
  <c r="BC104" i="25"/>
  <c r="BC104" i="23"/>
  <c r="BC106" i="25"/>
  <c r="BC106" i="23"/>
  <c r="BC108" i="25"/>
  <c r="BC108" i="23"/>
  <c r="BC110" i="25"/>
  <c r="BC110" i="23"/>
  <c r="BC112" i="25"/>
  <c r="BC112" i="23"/>
  <c r="BC114" i="25"/>
  <c r="BC114" i="23"/>
  <c r="BC116" i="25"/>
  <c r="BC116" i="23"/>
  <c r="BC118" i="25"/>
  <c r="BC118" i="23"/>
  <c r="BC120" i="25"/>
  <c r="BC120" i="23"/>
  <c r="BC122" i="25"/>
  <c r="BC122" i="23"/>
  <c r="BC124" i="25"/>
  <c r="BC124" i="23"/>
  <c r="BC126" i="25"/>
  <c r="BC126" i="23"/>
  <c r="BC128" i="25"/>
  <c r="BC128" i="23"/>
  <c r="BC131" i="25"/>
  <c r="BC131" i="23"/>
  <c r="BC100" i="25"/>
  <c r="BC100" i="23"/>
  <c r="BC101" i="25"/>
  <c r="BC101" i="23"/>
  <c r="BC62" i="25"/>
  <c r="BC62" i="23"/>
  <c r="BC64" i="25"/>
  <c r="BC64" i="23"/>
  <c r="BC66" i="25"/>
  <c r="BC66" i="23"/>
  <c r="BC68" i="25"/>
  <c r="BC68" i="23"/>
  <c r="BC70" i="25"/>
  <c r="BC70" i="23"/>
  <c r="BC72" i="25"/>
  <c r="BC72" i="23"/>
  <c r="BC74" i="25"/>
  <c r="BC74" i="23"/>
  <c r="BC76" i="25"/>
  <c r="BC76" i="23"/>
  <c r="BC78" i="25"/>
  <c r="BC78" i="23"/>
  <c r="BC80" i="25"/>
  <c r="BC80" i="23"/>
  <c r="BC82" i="25"/>
  <c r="BC82" i="23"/>
  <c r="BC84" i="25"/>
  <c r="BC84" i="23"/>
  <c r="BC86" i="25"/>
  <c r="BC86" i="23"/>
  <c r="BC89" i="25"/>
  <c r="BC89" i="23"/>
  <c r="BC61" i="25"/>
  <c r="BC61" i="23"/>
  <c r="BC63" i="25"/>
  <c r="BC63" i="23"/>
  <c r="BC65" i="25"/>
  <c r="BC65" i="23"/>
  <c r="BC67" i="25"/>
  <c r="BC67" i="23"/>
  <c r="BC69" i="25"/>
  <c r="BC69" i="23"/>
  <c r="BC71" i="25"/>
  <c r="BC71" i="23"/>
  <c r="BC73" i="25"/>
  <c r="BC73" i="23"/>
  <c r="BC75" i="25"/>
  <c r="BC75" i="23"/>
  <c r="BC77" i="25"/>
  <c r="BC77" i="23"/>
  <c r="BC79" i="25"/>
  <c r="BC79" i="23"/>
  <c r="BC81" i="25"/>
  <c r="BC81" i="23"/>
  <c r="BC83" i="25"/>
  <c r="BC83" i="23"/>
  <c r="BC85" i="25"/>
  <c r="BC85" i="23"/>
  <c r="BC87" i="25"/>
  <c r="BC87" i="23"/>
  <c r="BC90" i="25"/>
  <c r="BC90" i="23"/>
  <c r="BC59" i="25"/>
  <c r="BC59" i="23"/>
  <c r="BC58" i="25"/>
  <c r="BC58" i="23"/>
  <c r="BC17" i="25"/>
  <c r="BC17" i="23"/>
  <c r="BC19" i="25"/>
  <c r="BC19" i="23"/>
  <c r="BC21" i="25"/>
  <c r="BC21" i="23"/>
  <c r="BC23" i="25"/>
  <c r="BC23" i="23"/>
  <c r="BC25" i="25"/>
  <c r="BC25" i="23"/>
  <c r="BC27" i="25"/>
  <c r="BC27" i="23"/>
  <c r="BC29" i="25"/>
  <c r="BC29" i="23"/>
  <c r="BC31" i="25"/>
  <c r="BC31" i="23"/>
  <c r="BC33" i="25"/>
  <c r="BC33" i="23"/>
  <c r="BC35" i="25"/>
  <c r="BC35" i="23"/>
  <c r="BC37" i="25"/>
  <c r="BC37" i="23"/>
  <c r="BC39" i="25"/>
  <c r="BC39" i="23"/>
  <c r="BC41" i="25"/>
  <c r="BC41" i="23"/>
  <c r="BC43" i="25"/>
  <c r="BC43" i="23"/>
  <c r="BC46" i="25"/>
  <c r="BC46" i="23"/>
  <c r="BC18" i="25"/>
  <c r="BC18" i="23"/>
  <c r="BC20" i="25"/>
  <c r="BC20" i="23"/>
  <c r="BC22" i="25"/>
  <c r="BC22" i="23"/>
  <c r="BC24" i="25"/>
  <c r="BC24" i="23"/>
  <c r="BC26" i="25"/>
  <c r="BC26" i="23"/>
  <c r="BC28" i="25"/>
  <c r="BC28" i="23"/>
  <c r="BC30" i="25"/>
  <c r="BC30" i="23"/>
  <c r="BC32" i="25"/>
  <c r="BC32" i="23"/>
  <c r="BC34" i="25"/>
  <c r="BC34" i="23"/>
  <c r="BC36" i="25"/>
  <c r="BC36" i="23"/>
  <c r="BC38" i="25"/>
  <c r="BC38" i="23"/>
  <c r="BC40" i="25"/>
  <c r="BC40" i="23"/>
  <c r="BC42" i="25"/>
  <c r="BC42" i="23"/>
  <c r="BC45" i="25"/>
  <c r="BC45" i="23"/>
  <c r="BC14" i="25"/>
  <c r="BC14" i="23"/>
  <c r="BC15" i="25"/>
  <c r="BC15" i="23"/>
  <c r="AU12" i="23"/>
  <c r="AV12" i="23"/>
  <c r="AT12" i="23"/>
  <c r="AX234" i="21" l="1"/>
  <c r="AR234" i="21"/>
  <c r="AM234" i="21"/>
  <c r="AR249" i="21"/>
  <c r="AX249" i="21"/>
  <c r="AM249" i="21"/>
  <c r="AX253" i="21"/>
  <c r="AR253" i="21"/>
  <c r="AM253" i="21"/>
  <c r="AU1044" i="25" l="1"/>
  <c r="AT1044" i="25"/>
  <c r="AS1044" i="25"/>
  <c r="AU1043" i="25"/>
  <c r="AT1043" i="25"/>
  <c r="AS1043" i="25"/>
  <c r="AU1042" i="25"/>
  <c r="AT1042" i="25"/>
  <c r="AS1042" i="25"/>
  <c r="AU1041" i="25"/>
  <c r="AT1041" i="25"/>
  <c r="AS1041" i="25"/>
  <c r="AU1040" i="25"/>
  <c r="AT1040" i="25"/>
  <c r="AS1040" i="25"/>
  <c r="AU1039" i="25"/>
  <c r="AT1039" i="25"/>
  <c r="AS1039" i="25"/>
  <c r="AU1038" i="25"/>
  <c r="AT1038" i="25"/>
  <c r="AS1038" i="25"/>
  <c r="AU1037" i="25"/>
  <c r="AT1037" i="25"/>
  <c r="AS1037" i="25"/>
  <c r="AU1036" i="25"/>
  <c r="AT1036" i="25"/>
  <c r="AS1036" i="25"/>
  <c r="AU1035" i="25"/>
  <c r="AT1035" i="25"/>
  <c r="AS1035" i="25"/>
  <c r="AU1034" i="25"/>
  <c r="AT1034" i="25"/>
  <c r="AS1034" i="25"/>
  <c r="AU1033" i="25"/>
  <c r="AT1033" i="25"/>
  <c r="AS1033" i="25"/>
  <c r="AU1032" i="25"/>
  <c r="AT1032" i="25"/>
  <c r="AS1032" i="25"/>
  <c r="AU1031" i="25"/>
  <c r="AT1031" i="25"/>
  <c r="AS1031" i="25"/>
  <c r="AU1030" i="25"/>
  <c r="AT1030" i="25"/>
  <c r="AS1030" i="25"/>
  <c r="AU1029" i="25"/>
  <c r="AT1029" i="25"/>
  <c r="AS1029" i="25"/>
  <c r="AU1028" i="25"/>
  <c r="AT1028" i="25"/>
  <c r="AS1028" i="25"/>
  <c r="AU1027" i="25"/>
  <c r="AT1027" i="25"/>
  <c r="AS1027" i="25"/>
  <c r="AU1026" i="25"/>
  <c r="AT1026" i="25"/>
  <c r="AS1026" i="25"/>
  <c r="AU1025" i="25"/>
  <c r="AT1025" i="25"/>
  <c r="AS1025" i="25"/>
  <c r="AU1024" i="25"/>
  <c r="AT1024" i="25"/>
  <c r="AS1024" i="25"/>
  <c r="AU1023" i="25"/>
  <c r="AT1023" i="25"/>
  <c r="AS1023" i="25"/>
  <c r="AU1022" i="25"/>
  <c r="AT1022" i="25"/>
  <c r="AS1022" i="25"/>
  <c r="AU1021" i="25"/>
  <c r="AT1021" i="25"/>
  <c r="AS1021" i="25"/>
  <c r="AU1020" i="25"/>
  <c r="AT1020" i="25"/>
  <c r="AS1020" i="25"/>
  <c r="AU1019" i="25"/>
  <c r="AT1019" i="25"/>
  <c r="AS1019" i="25"/>
  <c r="AU1018" i="25"/>
  <c r="AT1018" i="25"/>
  <c r="AS1018" i="25"/>
  <c r="AU1017" i="25"/>
  <c r="AT1017" i="25"/>
  <c r="AS1017" i="25"/>
  <c r="AU1016" i="25"/>
  <c r="AT1016" i="25"/>
  <c r="AS1016" i="25"/>
  <c r="AU1015" i="25"/>
  <c r="AT1015" i="25"/>
  <c r="AS1015" i="25"/>
  <c r="AU1014" i="25"/>
  <c r="AT1014" i="25"/>
  <c r="AS1014" i="25"/>
  <c r="AU1013" i="25"/>
  <c r="AT1013" i="25"/>
  <c r="AS1013" i="25"/>
  <c r="AU1012" i="25"/>
  <c r="AT1012" i="25"/>
  <c r="AS1012" i="25"/>
  <c r="AU1011" i="25"/>
  <c r="AT1011" i="25"/>
  <c r="AS1011" i="25"/>
  <c r="AU1003" i="25"/>
  <c r="AT1003" i="25"/>
  <c r="AS1003" i="25"/>
  <c r="AU1002" i="25"/>
  <c r="AT1002" i="25"/>
  <c r="AS1002" i="25"/>
  <c r="AU1001" i="25"/>
  <c r="AT1001" i="25"/>
  <c r="AS1001" i="25"/>
  <c r="AU1000" i="25"/>
  <c r="AT1000" i="25"/>
  <c r="AS1000" i="25"/>
  <c r="AU999" i="25"/>
  <c r="AT999" i="25"/>
  <c r="AS999" i="25"/>
  <c r="AU998" i="25"/>
  <c r="AT998" i="25"/>
  <c r="AS998" i="25"/>
  <c r="AU997" i="25"/>
  <c r="AT997" i="25"/>
  <c r="AS997" i="25"/>
  <c r="AU996" i="25"/>
  <c r="AT996" i="25"/>
  <c r="AS996" i="25"/>
  <c r="AU995" i="25"/>
  <c r="AT995" i="25"/>
  <c r="AS995" i="25"/>
  <c r="AU994" i="25"/>
  <c r="AT994" i="25"/>
  <c r="AS994" i="25"/>
  <c r="AU993" i="25"/>
  <c r="AT993" i="25"/>
  <c r="AS993" i="25"/>
  <c r="AU992" i="25"/>
  <c r="AT992" i="25"/>
  <c r="AS992" i="25"/>
  <c r="AU991" i="25"/>
  <c r="AT991" i="25"/>
  <c r="AS991" i="25"/>
  <c r="AU990" i="25"/>
  <c r="AT990" i="25"/>
  <c r="AS990" i="25"/>
  <c r="AU989" i="25"/>
  <c r="AT989" i="25"/>
  <c r="AS989" i="25"/>
  <c r="AU988" i="25"/>
  <c r="AT988" i="25"/>
  <c r="AS988" i="25"/>
  <c r="AU987" i="25"/>
  <c r="AT987" i="25"/>
  <c r="AS987" i="25"/>
  <c r="AU986" i="25"/>
  <c r="AT986" i="25"/>
  <c r="AS986" i="25"/>
  <c r="AU985" i="25"/>
  <c r="AT985" i="25"/>
  <c r="AS985" i="25"/>
  <c r="AU984" i="25"/>
  <c r="AT984" i="25"/>
  <c r="AS984" i="25"/>
  <c r="AU983" i="25"/>
  <c r="AT983" i="25"/>
  <c r="AS983" i="25"/>
  <c r="AU982" i="25"/>
  <c r="AT982" i="25"/>
  <c r="AS982" i="25"/>
  <c r="AU981" i="25"/>
  <c r="AT981" i="25"/>
  <c r="AS981" i="25"/>
  <c r="AU980" i="25"/>
  <c r="AT980" i="25"/>
  <c r="AS980" i="25"/>
  <c r="AU979" i="25"/>
  <c r="AT979" i="25"/>
  <c r="AS979" i="25"/>
  <c r="AU978" i="25"/>
  <c r="AT978" i="25"/>
  <c r="AS978" i="25"/>
  <c r="AU977" i="25"/>
  <c r="AT977" i="25"/>
  <c r="AS977" i="25"/>
  <c r="AU976" i="25"/>
  <c r="AT976" i="25"/>
  <c r="AS976" i="25"/>
  <c r="AU975" i="25"/>
  <c r="AT975" i="25"/>
  <c r="AS975" i="25"/>
  <c r="AU974" i="25"/>
  <c r="AT974" i="25"/>
  <c r="AS974" i="25"/>
  <c r="AU973" i="25"/>
  <c r="AT973" i="25"/>
  <c r="AS973" i="25"/>
  <c r="AU972" i="25"/>
  <c r="AT972" i="25"/>
  <c r="AS972" i="25"/>
  <c r="AU971" i="25"/>
  <c r="AT971" i="25"/>
  <c r="AS971" i="25"/>
  <c r="AU970" i="25"/>
  <c r="AT970" i="25"/>
  <c r="AS970" i="25"/>
  <c r="AU961" i="25"/>
  <c r="AT961" i="25"/>
  <c r="AS961" i="25"/>
  <c r="AU960" i="25"/>
  <c r="AT960" i="25"/>
  <c r="AS960" i="25"/>
  <c r="AU959" i="25"/>
  <c r="AT959" i="25"/>
  <c r="AS959" i="25"/>
  <c r="AU958" i="25"/>
  <c r="AT958" i="25"/>
  <c r="AS958" i="25"/>
  <c r="AU957" i="25"/>
  <c r="AT957" i="25"/>
  <c r="AS957" i="25"/>
  <c r="AU956" i="25"/>
  <c r="AT956" i="25"/>
  <c r="AS956" i="25"/>
  <c r="AU955" i="25"/>
  <c r="AT955" i="25"/>
  <c r="AS955" i="25"/>
  <c r="AU954" i="25"/>
  <c r="AT954" i="25"/>
  <c r="AS954" i="25"/>
  <c r="AU953" i="25"/>
  <c r="AT953" i="25"/>
  <c r="AS953" i="25"/>
  <c r="AU952" i="25"/>
  <c r="AT952" i="25"/>
  <c r="AS952" i="25"/>
  <c r="AU951" i="25"/>
  <c r="AT951" i="25"/>
  <c r="AS951" i="25"/>
  <c r="AU950" i="25"/>
  <c r="AT950" i="25"/>
  <c r="AS950" i="25"/>
  <c r="AU949" i="25"/>
  <c r="AT949" i="25"/>
  <c r="AS949" i="25"/>
  <c r="AU948" i="25"/>
  <c r="AT948" i="25"/>
  <c r="AS948" i="25"/>
  <c r="AU947" i="25"/>
  <c r="AT947" i="25"/>
  <c r="AS947" i="25"/>
  <c r="AU946" i="25"/>
  <c r="AT946" i="25"/>
  <c r="AS946" i="25"/>
  <c r="AU945" i="25"/>
  <c r="AT945" i="25"/>
  <c r="AS945" i="25"/>
  <c r="AU944" i="25"/>
  <c r="AT944" i="25"/>
  <c r="AS944" i="25"/>
  <c r="AU943" i="25"/>
  <c r="AT943" i="25"/>
  <c r="AS943" i="25"/>
  <c r="AU942" i="25"/>
  <c r="AT942" i="25"/>
  <c r="AS942" i="25"/>
  <c r="AU941" i="25"/>
  <c r="AT941" i="25"/>
  <c r="AS941" i="25"/>
  <c r="AU940" i="25"/>
  <c r="AT940" i="25"/>
  <c r="AS940" i="25"/>
  <c r="AU939" i="25"/>
  <c r="AT939" i="25"/>
  <c r="AS939" i="25"/>
  <c r="AU938" i="25"/>
  <c r="AT938" i="25"/>
  <c r="AS938" i="25"/>
  <c r="AU937" i="25"/>
  <c r="AT937" i="25"/>
  <c r="AS937" i="25"/>
  <c r="AU936" i="25"/>
  <c r="AT936" i="25"/>
  <c r="AS936" i="25"/>
  <c r="AU935" i="25"/>
  <c r="AT935" i="25"/>
  <c r="AS935" i="25"/>
  <c r="AU934" i="25"/>
  <c r="AT934" i="25"/>
  <c r="AS934" i="25"/>
  <c r="AU933" i="25"/>
  <c r="AT933" i="25"/>
  <c r="AS933" i="25"/>
  <c r="AU932" i="25"/>
  <c r="AT932" i="25"/>
  <c r="AS932" i="25"/>
  <c r="AU931" i="25"/>
  <c r="AT931" i="25"/>
  <c r="AS931" i="25"/>
  <c r="AU930" i="25"/>
  <c r="AT930" i="25"/>
  <c r="AS930" i="25"/>
  <c r="AU929" i="25"/>
  <c r="AT929" i="25"/>
  <c r="AS929" i="25"/>
  <c r="AU928" i="25"/>
  <c r="AT928" i="25"/>
  <c r="AS928" i="25"/>
  <c r="AU920" i="25"/>
  <c r="AT920" i="25"/>
  <c r="AS920" i="25"/>
  <c r="AU919" i="25"/>
  <c r="AT919" i="25"/>
  <c r="AS919" i="25"/>
  <c r="AU918" i="25"/>
  <c r="AT918" i="25"/>
  <c r="AS918" i="25"/>
  <c r="AU917" i="25"/>
  <c r="AT917" i="25"/>
  <c r="AS917" i="25"/>
  <c r="AU916" i="25"/>
  <c r="AT916" i="25"/>
  <c r="AS916" i="25"/>
  <c r="AU915" i="25"/>
  <c r="AT915" i="25"/>
  <c r="AS915" i="25"/>
  <c r="AU914" i="25"/>
  <c r="AT914" i="25"/>
  <c r="AS914" i="25"/>
  <c r="AU913" i="25"/>
  <c r="AT913" i="25"/>
  <c r="AS913" i="25"/>
  <c r="AU912" i="25"/>
  <c r="AT912" i="25"/>
  <c r="AS912" i="25"/>
  <c r="AU911" i="25"/>
  <c r="AT911" i="25"/>
  <c r="AS911" i="25"/>
  <c r="AU910" i="25"/>
  <c r="AT910" i="25"/>
  <c r="AS910" i="25"/>
  <c r="AU909" i="25"/>
  <c r="AT909" i="25"/>
  <c r="AS909" i="25"/>
  <c r="AU908" i="25"/>
  <c r="AT908" i="25"/>
  <c r="AS908" i="25"/>
  <c r="AU907" i="25"/>
  <c r="AT907" i="25"/>
  <c r="AS907" i="25"/>
  <c r="AU906" i="25"/>
  <c r="AT906" i="25"/>
  <c r="AS906" i="25"/>
  <c r="AU905" i="25"/>
  <c r="AT905" i="25"/>
  <c r="AS905" i="25"/>
  <c r="AU904" i="25"/>
  <c r="AT904" i="25"/>
  <c r="AS904" i="25"/>
  <c r="AU903" i="25"/>
  <c r="AT903" i="25"/>
  <c r="AS903" i="25"/>
  <c r="AU902" i="25"/>
  <c r="AT902" i="25"/>
  <c r="AS902" i="25"/>
  <c r="AU901" i="25"/>
  <c r="AT901" i="25"/>
  <c r="AS901" i="25"/>
  <c r="AU900" i="25"/>
  <c r="AT900" i="25"/>
  <c r="AS900" i="25"/>
  <c r="AU899" i="25"/>
  <c r="AT899" i="25"/>
  <c r="AS899" i="25"/>
  <c r="AU898" i="25"/>
  <c r="AT898" i="25"/>
  <c r="AS898" i="25"/>
  <c r="AU897" i="25"/>
  <c r="AT897" i="25"/>
  <c r="AS897" i="25"/>
  <c r="AU896" i="25"/>
  <c r="AT896" i="25"/>
  <c r="AS896" i="25"/>
  <c r="AU895" i="25"/>
  <c r="AT895" i="25"/>
  <c r="AS895" i="25"/>
  <c r="AU894" i="25"/>
  <c r="AT894" i="25"/>
  <c r="AS894" i="25"/>
  <c r="AU893" i="25"/>
  <c r="AT893" i="25"/>
  <c r="AS893" i="25"/>
  <c r="AU892" i="25"/>
  <c r="AT892" i="25"/>
  <c r="AS892" i="25"/>
  <c r="AU891" i="25"/>
  <c r="AT891" i="25"/>
  <c r="AS891" i="25"/>
  <c r="AU890" i="25"/>
  <c r="AT890" i="25"/>
  <c r="AS890" i="25"/>
  <c r="AU889" i="25"/>
  <c r="AT889" i="25"/>
  <c r="AS889" i="25"/>
  <c r="AU888" i="25"/>
  <c r="AT888" i="25"/>
  <c r="AS888" i="25"/>
  <c r="AU887" i="25"/>
  <c r="AT887" i="25"/>
  <c r="AS887" i="25"/>
  <c r="AU878" i="25"/>
  <c r="AT878" i="25"/>
  <c r="AS878" i="25"/>
  <c r="AU877" i="25"/>
  <c r="AT877" i="25"/>
  <c r="AS877" i="25"/>
  <c r="AU876" i="25"/>
  <c r="AT876" i="25"/>
  <c r="AS876" i="25"/>
  <c r="AU875" i="25"/>
  <c r="AT875" i="25"/>
  <c r="AS875" i="25"/>
  <c r="AU874" i="25"/>
  <c r="AT874" i="25"/>
  <c r="AS874" i="25"/>
  <c r="AU873" i="25"/>
  <c r="AT873" i="25"/>
  <c r="AS873" i="25"/>
  <c r="AU872" i="25"/>
  <c r="AT872" i="25"/>
  <c r="AS872" i="25"/>
  <c r="AU871" i="25"/>
  <c r="AT871" i="25"/>
  <c r="AS871" i="25"/>
  <c r="AU870" i="25"/>
  <c r="AT870" i="25"/>
  <c r="AS870" i="25"/>
  <c r="AU869" i="25"/>
  <c r="AT869" i="25"/>
  <c r="AS869" i="25"/>
  <c r="AU868" i="25"/>
  <c r="AT868" i="25"/>
  <c r="AS868" i="25"/>
  <c r="AU867" i="25"/>
  <c r="AT867" i="25"/>
  <c r="AS867" i="25"/>
  <c r="AU866" i="25"/>
  <c r="AT866" i="25"/>
  <c r="AS866" i="25"/>
  <c r="AU865" i="25"/>
  <c r="AT865" i="25"/>
  <c r="AS865" i="25"/>
  <c r="AU864" i="25"/>
  <c r="AT864" i="25"/>
  <c r="AS864" i="25"/>
  <c r="AU863" i="25"/>
  <c r="AT863" i="25"/>
  <c r="AS863" i="25"/>
  <c r="AU862" i="25"/>
  <c r="AT862" i="25"/>
  <c r="AS862" i="25"/>
  <c r="AU861" i="25"/>
  <c r="AT861" i="25"/>
  <c r="AS861" i="25"/>
  <c r="AU860" i="25"/>
  <c r="AT860" i="25"/>
  <c r="AS860" i="25"/>
  <c r="AU859" i="25"/>
  <c r="AT859" i="25"/>
  <c r="AS859" i="25"/>
  <c r="AU858" i="25"/>
  <c r="AT858" i="25"/>
  <c r="AS858" i="25"/>
  <c r="AU857" i="25"/>
  <c r="AT857" i="25"/>
  <c r="AS857" i="25"/>
  <c r="AU856" i="25"/>
  <c r="AT856" i="25"/>
  <c r="AS856" i="25"/>
  <c r="AU855" i="25"/>
  <c r="AT855" i="25"/>
  <c r="AS855" i="25"/>
  <c r="AU854" i="25"/>
  <c r="AT854" i="25"/>
  <c r="AS854" i="25"/>
  <c r="AU853" i="25"/>
  <c r="AT853" i="25"/>
  <c r="AS853" i="25"/>
  <c r="AU852" i="25"/>
  <c r="AT852" i="25"/>
  <c r="AS852" i="25"/>
  <c r="AU851" i="25"/>
  <c r="AT851" i="25"/>
  <c r="AS851" i="25"/>
  <c r="AU850" i="25"/>
  <c r="AT850" i="25"/>
  <c r="AS850" i="25"/>
  <c r="AU849" i="25"/>
  <c r="AT849" i="25"/>
  <c r="AS849" i="25"/>
  <c r="AU848" i="25"/>
  <c r="AT848" i="25"/>
  <c r="AS848" i="25"/>
  <c r="AU847" i="25"/>
  <c r="AT847" i="25"/>
  <c r="AS847" i="25"/>
  <c r="AU846" i="25"/>
  <c r="AT846" i="25"/>
  <c r="AS846" i="25"/>
  <c r="AU845" i="25"/>
  <c r="AT845" i="25"/>
  <c r="AS845" i="25"/>
  <c r="AU836" i="25"/>
  <c r="AT836" i="25"/>
  <c r="AS836" i="25"/>
  <c r="AU835" i="25"/>
  <c r="AT835" i="25"/>
  <c r="AS835" i="25"/>
  <c r="AU834" i="25"/>
  <c r="AT834" i="25"/>
  <c r="AS834" i="25"/>
  <c r="AU833" i="25"/>
  <c r="AT833" i="25"/>
  <c r="AS833" i="25"/>
  <c r="AU832" i="25"/>
  <c r="AT832" i="25"/>
  <c r="AS832" i="25"/>
  <c r="AU831" i="25"/>
  <c r="AT831" i="25"/>
  <c r="AS831" i="25"/>
  <c r="AU830" i="25"/>
  <c r="AT830" i="25"/>
  <c r="AS830" i="25"/>
  <c r="AU829" i="25"/>
  <c r="AT829" i="25"/>
  <c r="AS829" i="25"/>
  <c r="AU828" i="25"/>
  <c r="AT828" i="25"/>
  <c r="AS828" i="25"/>
  <c r="AU827" i="25"/>
  <c r="AT827" i="25"/>
  <c r="AS827" i="25"/>
  <c r="AU826" i="25"/>
  <c r="AT826" i="25"/>
  <c r="AS826" i="25"/>
  <c r="AU825" i="25"/>
  <c r="AT825" i="25"/>
  <c r="AS825" i="25"/>
  <c r="AU824" i="25"/>
  <c r="AT824" i="25"/>
  <c r="AS824" i="25"/>
  <c r="AU823" i="25"/>
  <c r="AT823" i="25"/>
  <c r="AS823" i="25"/>
  <c r="AU822" i="25"/>
  <c r="AT822" i="25"/>
  <c r="AS822" i="25"/>
  <c r="AU821" i="25"/>
  <c r="AT821" i="25"/>
  <c r="AS821" i="25"/>
  <c r="AU820" i="25"/>
  <c r="AT820" i="25"/>
  <c r="AS820" i="25"/>
  <c r="AU819" i="25"/>
  <c r="AT819" i="25"/>
  <c r="AS819" i="25"/>
  <c r="AU818" i="25"/>
  <c r="AT818" i="25"/>
  <c r="AS818" i="25"/>
  <c r="AU817" i="25"/>
  <c r="AT817" i="25"/>
  <c r="AS817" i="25"/>
  <c r="AU816" i="25"/>
  <c r="AT816" i="25"/>
  <c r="AS816" i="25"/>
  <c r="AU815" i="25"/>
  <c r="AT815" i="25"/>
  <c r="AS815" i="25"/>
  <c r="AU814" i="25"/>
  <c r="AT814" i="25"/>
  <c r="AS814" i="25"/>
  <c r="AU813" i="25"/>
  <c r="AT813" i="25"/>
  <c r="AS813" i="25"/>
  <c r="AU812" i="25"/>
  <c r="AT812" i="25"/>
  <c r="AS812" i="25"/>
  <c r="AU811" i="25"/>
  <c r="AT811" i="25"/>
  <c r="AS811" i="25"/>
  <c r="AU810" i="25"/>
  <c r="AT810" i="25"/>
  <c r="AS810" i="25"/>
  <c r="AU809" i="25"/>
  <c r="AT809" i="25"/>
  <c r="AS809" i="25"/>
  <c r="AU808" i="25"/>
  <c r="AT808" i="25"/>
  <c r="AS808" i="25"/>
  <c r="AU807" i="25"/>
  <c r="AT807" i="25"/>
  <c r="AS807" i="25"/>
  <c r="AU806" i="25"/>
  <c r="AT806" i="25"/>
  <c r="AS806" i="25"/>
  <c r="AU805" i="25"/>
  <c r="AT805" i="25"/>
  <c r="AS805" i="25"/>
  <c r="AU804" i="25"/>
  <c r="AT804" i="25"/>
  <c r="AS804" i="25"/>
  <c r="AU803" i="25"/>
  <c r="AT803" i="25"/>
  <c r="AS803" i="25"/>
  <c r="AU795" i="25"/>
  <c r="AT795" i="25"/>
  <c r="AS795" i="25"/>
  <c r="AU794" i="25"/>
  <c r="AT794" i="25"/>
  <c r="AS794" i="25"/>
  <c r="AU793" i="25"/>
  <c r="AT793" i="25"/>
  <c r="AS793" i="25"/>
  <c r="AU792" i="25"/>
  <c r="AT792" i="25"/>
  <c r="AS792" i="25"/>
  <c r="AU791" i="25"/>
  <c r="AT791" i="25"/>
  <c r="AS791" i="25"/>
  <c r="AU790" i="25"/>
  <c r="AT790" i="25"/>
  <c r="AS790" i="25"/>
  <c r="AU789" i="25"/>
  <c r="AT789" i="25"/>
  <c r="AS789" i="25"/>
  <c r="AU788" i="25"/>
  <c r="AT788" i="25"/>
  <c r="AS788" i="25"/>
  <c r="AU787" i="25"/>
  <c r="AT787" i="25"/>
  <c r="AS787" i="25"/>
  <c r="AU786" i="25"/>
  <c r="AT786" i="25"/>
  <c r="AS786" i="25"/>
  <c r="AU785" i="25"/>
  <c r="AT785" i="25"/>
  <c r="AS785" i="25"/>
  <c r="AU784" i="25"/>
  <c r="AT784" i="25"/>
  <c r="AS784" i="25"/>
  <c r="AU783" i="25"/>
  <c r="AT783" i="25"/>
  <c r="AS783" i="25"/>
  <c r="AU782" i="25"/>
  <c r="AT782" i="25"/>
  <c r="AS782" i="25"/>
  <c r="AU781" i="25"/>
  <c r="AT781" i="25"/>
  <c r="AS781" i="25"/>
  <c r="AU780" i="25"/>
  <c r="AT780" i="25"/>
  <c r="AS780" i="25"/>
  <c r="AU779" i="25"/>
  <c r="AT779" i="25"/>
  <c r="AS779" i="25"/>
  <c r="AU778" i="25"/>
  <c r="AT778" i="25"/>
  <c r="AS778" i="25"/>
  <c r="AU777" i="25"/>
  <c r="AT777" i="25"/>
  <c r="AS777" i="25"/>
  <c r="AU776" i="25"/>
  <c r="AT776" i="25"/>
  <c r="AS776" i="25"/>
  <c r="AU775" i="25"/>
  <c r="AT775" i="25"/>
  <c r="AS775" i="25"/>
  <c r="AU774" i="25"/>
  <c r="AT774" i="25"/>
  <c r="AS774" i="25"/>
  <c r="AU773" i="25"/>
  <c r="AT773" i="25"/>
  <c r="AS773" i="25"/>
  <c r="AU772" i="25"/>
  <c r="AT772" i="25"/>
  <c r="AS772" i="25"/>
  <c r="AU771" i="25"/>
  <c r="AT771" i="25"/>
  <c r="AS771" i="25"/>
  <c r="AU770" i="25"/>
  <c r="AT770" i="25"/>
  <c r="AS770" i="25"/>
  <c r="AU769" i="25"/>
  <c r="AT769" i="25"/>
  <c r="AS769" i="25"/>
  <c r="AU768" i="25"/>
  <c r="AT768" i="25"/>
  <c r="AS768" i="25"/>
  <c r="AU767" i="25"/>
  <c r="AT767" i="25"/>
  <c r="AS767" i="25"/>
  <c r="AU766" i="25"/>
  <c r="AT766" i="25"/>
  <c r="AS766" i="25"/>
  <c r="AU765" i="25"/>
  <c r="AT765" i="25"/>
  <c r="AS765" i="25"/>
  <c r="AU764" i="25"/>
  <c r="AT764" i="25"/>
  <c r="AS764" i="25"/>
  <c r="AU763" i="25"/>
  <c r="AT763" i="25"/>
  <c r="AS763" i="25"/>
  <c r="AU762" i="25"/>
  <c r="AT762" i="25"/>
  <c r="AS762" i="25"/>
  <c r="AU754" i="25"/>
  <c r="AT754" i="25"/>
  <c r="AS754" i="25"/>
  <c r="AU753" i="25"/>
  <c r="AT753" i="25"/>
  <c r="AS753" i="25"/>
  <c r="AU752" i="25"/>
  <c r="AT752" i="25"/>
  <c r="AS752" i="25"/>
  <c r="AU751" i="25"/>
  <c r="AT751" i="25"/>
  <c r="AS751" i="25"/>
  <c r="AU750" i="25"/>
  <c r="AT750" i="25"/>
  <c r="AS750" i="25"/>
  <c r="AU749" i="25"/>
  <c r="AT749" i="25"/>
  <c r="AS749" i="25"/>
  <c r="AU748" i="25"/>
  <c r="AT748" i="25"/>
  <c r="AS748" i="25"/>
  <c r="AU747" i="25"/>
  <c r="AT747" i="25"/>
  <c r="AS747" i="25"/>
  <c r="AU746" i="25"/>
  <c r="AT746" i="25"/>
  <c r="AS746" i="25"/>
  <c r="AU745" i="25"/>
  <c r="AT745" i="25"/>
  <c r="AS745" i="25"/>
  <c r="AU744" i="25"/>
  <c r="AT744" i="25"/>
  <c r="AS744" i="25"/>
  <c r="AU743" i="25"/>
  <c r="AT743" i="25"/>
  <c r="AS743" i="25"/>
  <c r="AU742" i="25"/>
  <c r="AT742" i="25"/>
  <c r="AS742" i="25"/>
  <c r="AU741" i="25"/>
  <c r="AT741" i="25"/>
  <c r="AS741" i="25"/>
  <c r="AU740" i="25"/>
  <c r="AT740" i="25"/>
  <c r="AS740" i="25"/>
  <c r="AU739" i="25"/>
  <c r="AT739" i="25"/>
  <c r="AS739" i="25"/>
  <c r="AU738" i="25"/>
  <c r="AT738" i="25"/>
  <c r="AS738" i="25"/>
  <c r="AU737" i="25"/>
  <c r="AT737" i="25"/>
  <c r="AS737" i="25"/>
  <c r="AU736" i="25"/>
  <c r="AT736" i="25"/>
  <c r="AS736" i="25"/>
  <c r="AU735" i="25"/>
  <c r="AT735" i="25"/>
  <c r="AS735" i="25"/>
  <c r="AU734" i="25"/>
  <c r="AT734" i="25"/>
  <c r="AS734" i="25"/>
  <c r="AU733" i="25"/>
  <c r="AT733" i="25"/>
  <c r="AS733" i="25"/>
  <c r="AU732" i="25"/>
  <c r="AT732" i="25"/>
  <c r="AS732" i="25"/>
  <c r="AU731" i="25"/>
  <c r="AT731" i="25"/>
  <c r="AS731" i="25"/>
  <c r="AU730" i="25"/>
  <c r="AT730" i="25"/>
  <c r="AS730" i="25"/>
  <c r="AU729" i="25"/>
  <c r="AT729" i="25"/>
  <c r="AS729" i="25"/>
  <c r="AU728" i="25"/>
  <c r="AT728" i="25"/>
  <c r="AS728" i="25"/>
  <c r="AU727" i="25"/>
  <c r="AT727" i="25"/>
  <c r="AS727" i="25"/>
  <c r="AU726" i="25"/>
  <c r="AT726" i="25"/>
  <c r="AS726" i="25"/>
  <c r="AU725" i="25"/>
  <c r="AT725" i="25"/>
  <c r="AS725" i="25"/>
  <c r="AU724" i="25"/>
  <c r="AT724" i="25"/>
  <c r="AS724" i="25"/>
  <c r="AU723" i="25"/>
  <c r="AT723" i="25"/>
  <c r="AS723" i="25"/>
  <c r="AU722" i="25"/>
  <c r="AT722" i="25"/>
  <c r="AS722" i="25"/>
  <c r="AU721" i="25"/>
  <c r="AT721" i="25"/>
  <c r="AS721" i="25"/>
  <c r="AU713" i="25"/>
  <c r="AT713" i="25"/>
  <c r="AS713" i="25"/>
  <c r="AU712" i="25"/>
  <c r="AT712" i="25"/>
  <c r="AS712" i="25"/>
  <c r="AU711" i="25"/>
  <c r="AT711" i="25"/>
  <c r="AS711" i="25"/>
  <c r="AU710" i="25"/>
  <c r="AT710" i="25"/>
  <c r="AS710" i="25"/>
  <c r="AU709" i="25"/>
  <c r="AT709" i="25"/>
  <c r="AS709" i="25"/>
  <c r="AU708" i="25"/>
  <c r="AT708" i="25"/>
  <c r="AS708" i="25"/>
  <c r="AU707" i="25"/>
  <c r="AT707" i="25"/>
  <c r="AS707" i="25"/>
  <c r="AU706" i="25"/>
  <c r="AT706" i="25"/>
  <c r="AS706" i="25"/>
  <c r="AU705" i="25"/>
  <c r="AT705" i="25"/>
  <c r="AS705" i="25"/>
  <c r="AU704" i="25"/>
  <c r="AT704" i="25"/>
  <c r="AS704" i="25"/>
  <c r="AU703" i="25"/>
  <c r="AT703" i="25"/>
  <c r="AS703" i="25"/>
  <c r="AU702" i="25"/>
  <c r="AT702" i="25"/>
  <c r="AS702" i="25"/>
  <c r="AU701" i="25"/>
  <c r="AT701" i="25"/>
  <c r="AS701" i="25"/>
  <c r="AU700" i="25"/>
  <c r="AT700" i="25"/>
  <c r="AS700" i="25"/>
  <c r="AU699" i="25"/>
  <c r="AT699" i="25"/>
  <c r="AS699" i="25"/>
  <c r="AU698" i="25"/>
  <c r="AT698" i="25"/>
  <c r="AS698" i="25"/>
  <c r="AU697" i="25"/>
  <c r="AT697" i="25"/>
  <c r="AS697" i="25"/>
  <c r="AU696" i="25"/>
  <c r="AT696" i="25"/>
  <c r="AS696" i="25"/>
  <c r="AU695" i="25"/>
  <c r="AT695" i="25"/>
  <c r="AS695" i="25"/>
  <c r="AU694" i="25"/>
  <c r="AT694" i="25"/>
  <c r="AS694" i="25"/>
  <c r="AU693" i="25"/>
  <c r="AT693" i="25"/>
  <c r="AS693" i="25"/>
  <c r="AU692" i="25"/>
  <c r="AT692" i="25"/>
  <c r="AS692" i="25"/>
  <c r="AU691" i="25"/>
  <c r="AT691" i="25"/>
  <c r="AS691" i="25"/>
  <c r="AU690" i="25"/>
  <c r="AT690" i="25"/>
  <c r="AS690" i="25"/>
  <c r="AU689" i="25"/>
  <c r="AT689" i="25"/>
  <c r="AS689" i="25"/>
  <c r="AU688" i="25"/>
  <c r="AT688" i="25"/>
  <c r="AS688" i="25"/>
  <c r="AU687" i="25"/>
  <c r="AT687" i="25"/>
  <c r="AS687" i="25"/>
  <c r="AU686" i="25"/>
  <c r="AT686" i="25"/>
  <c r="AS686" i="25"/>
  <c r="AU685" i="25"/>
  <c r="AT685" i="25"/>
  <c r="AS685" i="25"/>
  <c r="AU684" i="25"/>
  <c r="AT684" i="25"/>
  <c r="AS684" i="25"/>
  <c r="AU683" i="25"/>
  <c r="AT683" i="25"/>
  <c r="AS683" i="25"/>
  <c r="AU682" i="25"/>
  <c r="AT682" i="25"/>
  <c r="AS682" i="25"/>
  <c r="AU681" i="25"/>
  <c r="AT681" i="25"/>
  <c r="AS681" i="25"/>
  <c r="AU680" i="25"/>
  <c r="AT680" i="25"/>
  <c r="AS680" i="25"/>
  <c r="AU671" i="25"/>
  <c r="AT671" i="25"/>
  <c r="AS671" i="25"/>
  <c r="AU670" i="25"/>
  <c r="AT670" i="25"/>
  <c r="AS670" i="25"/>
  <c r="AU669" i="25"/>
  <c r="AT669" i="25"/>
  <c r="AS669" i="25"/>
  <c r="AU668" i="25"/>
  <c r="AT668" i="25"/>
  <c r="AS668" i="25"/>
  <c r="AU667" i="25"/>
  <c r="AT667" i="25"/>
  <c r="AS667" i="25"/>
  <c r="AU666" i="25"/>
  <c r="AT666" i="25"/>
  <c r="AS666" i="25"/>
  <c r="AU665" i="25"/>
  <c r="AT665" i="25"/>
  <c r="AS665" i="25"/>
  <c r="AU664" i="25"/>
  <c r="AT664" i="25"/>
  <c r="AS664" i="25"/>
  <c r="AU663" i="25"/>
  <c r="AT663" i="25"/>
  <c r="AS663" i="25"/>
  <c r="AU662" i="25"/>
  <c r="AT662" i="25"/>
  <c r="AS662" i="25"/>
  <c r="AU661" i="25"/>
  <c r="AT661" i="25"/>
  <c r="AS661" i="25"/>
  <c r="AU660" i="25"/>
  <c r="AT660" i="25"/>
  <c r="AS660" i="25"/>
  <c r="AU659" i="25"/>
  <c r="AT659" i="25"/>
  <c r="AS659" i="25"/>
  <c r="AU658" i="25"/>
  <c r="AT658" i="25"/>
  <c r="AS658" i="25"/>
  <c r="AU657" i="25"/>
  <c r="AT657" i="25"/>
  <c r="AS657" i="25"/>
  <c r="AU656" i="25"/>
  <c r="AT656" i="25"/>
  <c r="AS656" i="25"/>
  <c r="AU655" i="25"/>
  <c r="AT655" i="25"/>
  <c r="AS655" i="25"/>
  <c r="AU654" i="25"/>
  <c r="AT654" i="25"/>
  <c r="AS654" i="25"/>
  <c r="AU653" i="25"/>
  <c r="AT653" i="25"/>
  <c r="AS653" i="25"/>
  <c r="AU652" i="25"/>
  <c r="AT652" i="25"/>
  <c r="AS652" i="25"/>
  <c r="AU651" i="25"/>
  <c r="AT651" i="25"/>
  <c r="AS651" i="25"/>
  <c r="AU650" i="25"/>
  <c r="AT650" i="25"/>
  <c r="AS650" i="25"/>
  <c r="AU649" i="25"/>
  <c r="AT649" i="25"/>
  <c r="AS649" i="25"/>
  <c r="AU648" i="25"/>
  <c r="AT648" i="25"/>
  <c r="AS648" i="25"/>
  <c r="AU647" i="25"/>
  <c r="AT647" i="25"/>
  <c r="AS647" i="25"/>
  <c r="AU646" i="25"/>
  <c r="AT646" i="25"/>
  <c r="AS646" i="25"/>
  <c r="AU645" i="25"/>
  <c r="AT645" i="25"/>
  <c r="AS645" i="25"/>
  <c r="AU644" i="25"/>
  <c r="AT644" i="25"/>
  <c r="AS644" i="25"/>
  <c r="AU643" i="25"/>
  <c r="AT643" i="25"/>
  <c r="AS643" i="25"/>
  <c r="AU642" i="25"/>
  <c r="AT642" i="25"/>
  <c r="AS642" i="25"/>
  <c r="AU641" i="25"/>
  <c r="AT641" i="25"/>
  <c r="AS641" i="25"/>
  <c r="AU640" i="25"/>
  <c r="AT640" i="25"/>
  <c r="AS640" i="25"/>
  <c r="AU639" i="25"/>
  <c r="AT639" i="25"/>
  <c r="AS639" i="25"/>
  <c r="AU638" i="25"/>
  <c r="AT638" i="25"/>
  <c r="AS638" i="25"/>
  <c r="AU630" i="25"/>
  <c r="AT630" i="25"/>
  <c r="AS630" i="25"/>
  <c r="AU629" i="25"/>
  <c r="AT629" i="25"/>
  <c r="AS629" i="25"/>
  <c r="AU628" i="25"/>
  <c r="AT628" i="25"/>
  <c r="AS628" i="25"/>
  <c r="AU627" i="25"/>
  <c r="AT627" i="25"/>
  <c r="AS627" i="25"/>
  <c r="AU626" i="25"/>
  <c r="AT626" i="25"/>
  <c r="AS626" i="25"/>
  <c r="AU625" i="25"/>
  <c r="AT625" i="25"/>
  <c r="AS625" i="25"/>
  <c r="AU624" i="25"/>
  <c r="AT624" i="25"/>
  <c r="AS624" i="25"/>
  <c r="AU623" i="25"/>
  <c r="AT623" i="25"/>
  <c r="AS623" i="25"/>
  <c r="AU622" i="25"/>
  <c r="AT622" i="25"/>
  <c r="AS622" i="25"/>
  <c r="AU621" i="25"/>
  <c r="AT621" i="25"/>
  <c r="AS621" i="25"/>
  <c r="AU620" i="25"/>
  <c r="AT620" i="25"/>
  <c r="AS620" i="25"/>
  <c r="AU619" i="25"/>
  <c r="AT619" i="25"/>
  <c r="AS619" i="25"/>
  <c r="AU618" i="25"/>
  <c r="AT618" i="25"/>
  <c r="AS618" i="25"/>
  <c r="AU617" i="25"/>
  <c r="AT617" i="25"/>
  <c r="AS617" i="25"/>
  <c r="AU616" i="25"/>
  <c r="AT616" i="25"/>
  <c r="AS616" i="25"/>
  <c r="AU615" i="25"/>
  <c r="AT615" i="25"/>
  <c r="AS615" i="25"/>
  <c r="AU614" i="25"/>
  <c r="AT614" i="25"/>
  <c r="AS614" i="25"/>
  <c r="AU613" i="25"/>
  <c r="AT613" i="25"/>
  <c r="AS613" i="25"/>
  <c r="AU612" i="25"/>
  <c r="AT612" i="25"/>
  <c r="AS612" i="25"/>
  <c r="AU611" i="25"/>
  <c r="AT611" i="25"/>
  <c r="AS611" i="25"/>
  <c r="AU610" i="25"/>
  <c r="AT610" i="25"/>
  <c r="AS610" i="25"/>
  <c r="AU609" i="25"/>
  <c r="AT609" i="25"/>
  <c r="AS609" i="25"/>
  <c r="AU608" i="25"/>
  <c r="AT608" i="25"/>
  <c r="AS608" i="25"/>
  <c r="AU607" i="25"/>
  <c r="AT607" i="25"/>
  <c r="AS607" i="25"/>
  <c r="AU606" i="25"/>
  <c r="AT606" i="25"/>
  <c r="AS606" i="25"/>
  <c r="AU605" i="25"/>
  <c r="AT605" i="25"/>
  <c r="AS605" i="25"/>
  <c r="AU604" i="25"/>
  <c r="AT604" i="25"/>
  <c r="AS604" i="25"/>
  <c r="AU603" i="25"/>
  <c r="AT603" i="25"/>
  <c r="AS603" i="25"/>
  <c r="AU602" i="25"/>
  <c r="AT602" i="25"/>
  <c r="AS602" i="25"/>
  <c r="AU601" i="25"/>
  <c r="AT601" i="25"/>
  <c r="AS601" i="25"/>
  <c r="AU600" i="25"/>
  <c r="AT600" i="25"/>
  <c r="AS600" i="25"/>
  <c r="AU599" i="25"/>
  <c r="AT599" i="25"/>
  <c r="AS599" i="25"/>
  <c r="AU598" i="25"/>
  <c r="AT598" i="25"/>
  <c r="AS598" i="25"/>
  <c r="AU597" i="25"/>
  <c r="AT597" i="25"/>
  <c r="AS597" i="25"/>
  <c r="AU588" i="25"/>
  <c r="AT588" i="25"/>
  <c r="AS588" i="25"/>
  <c r="AU587" i="25"/>
  <c r="AT587" i="25"/>
  <c r="AS587" i="25"/>
  <c r="AU586" i="25"/>
  <c r="AT586" i="25"/>
  <c r="AS586" i="25"/>
  <c r="AU585" i="25"/>
  <c r="AT585" i="25"/>
  <c r="AS585" i="25"/>
  <c r="AU584" i="25"/>
  <c r="AT584" i="25"/>
  <c r="AS584" i="25"/>
  <c r="AU583" i="25"/>
  <c r="AT583" i="25"/>
  <c r="AS583" i="25"/>
  <c r="AU582" i="25"/>
  <c r="AT582" i="25"/>
  <c r="AS582" i="25"/>
  <c r="AU581" i="25"/>
  <c r="AT581" i="25"/>
  <c r="AS581" i="25"/>
  <c r="AU580" i="25"/>
  <c r="AT580" i="25"/>
  <c r="AS580" i="25"/>
  <c r="AU579" i="25"/>
  <c r="AT579" i="25"/>
  <c r="AS579" i="25"/>
  <c r="AU578" i="25"/>
  <c r="AT578" i="25"/>
  <c r="AS578" i="25"/>
  <c r="AU577" i="25"/>
  <c r="AT577" i="25"/>
  <c r="AS577" i="25"/>
  <c r="AU576" i="25"/>
  <c r="AT576" i="25"/>
  <c r="AS576" i="25"/>
  <c r="AU575" i="25"/>
  <c r="AT575" i="25"/>
  <c r="AS575" i="25"/>
  <c r="AU574" i="25"/>
  <c r="AT574" i="25"/>
  <c r="AS574" i="25"/>
  <c r="AU573" i="25"/>
  <c r="AT573" i="25"/>
  <c r="AS573" i="25"/>
  <c r="AU572" i="25"/>
  <c r="AT572" i="25"/>
  <c r="AS572" i="25"/>
  <c r="AU571" i="25"/>
  <c r="AT571" i="25"/>
  <c r="AS571" i="25"/>
  <c r="AU570" i="25"/>
  <c r="AT570" i="25"/>
  <c r="AS570" i="25"/>
  <c r="AU569" i="25"/>
  <c r="AT569" i="25"/>
  <c r="AS569" i="25"/>
  <c r="AU568" i="25"/>
  <c r="AT568" i="25"/>
  <c r="AS568" i="25"/>
  <c r="AU567" i="25"/>
  <c r="AT567" i="25"/>
  <c r="AS567" i="25"/>
  <c r="AU566" i="25"/>
  <c r="AT566" i="25"/>
  <c r="AS566" i="25"/>
  <c r="AU565" i="25"/>
  <c r="AT565" i="25"/>
  <c r="AS565" i="25"/>
  <c r="AU564" i="25"/>
  <c r="AT564" i="25"/>
  <c r="AS564" i="25"/>
  <c r="AU563" i="25"/>
  <c r="AT563" i="25"/>
  <c r="AS563" i="25"/>
  <c r="AU562" i="25"/>
  <c r="AT562" i="25"/>
  <c r="AS562" i="25"/>
  <c r="AU561" i="25"/>
  <c r="AT561" i="25"/>
  <c r="AS561" i="25"/>
  <c r="AU560" i="25"/>
  <c r="AT560" i="25"/>
  <c r="AS560" i="25"/>
  <c r="AU559" i="25"/>
  <c r="AT559" i="25"/>
  <c r="AS559" i="25"/>
  <c r="AU558" i="25"/>
  <c r="AT558" i="25"/>
  <c r="AS558" i="25"/>
  <c r="AU557" i="25"/>
  <c r="AT557" i="25"/>
  <c r="AS557" i="25"/>
  <c r="AU556" i="25"/>
  <c r="AT556" i="25"/>
  <c r="AS556" i="25"/>
  <c r="AU555" i="25"/>
  <c r="AT555" i="25"/>
  <c r="AS555" i="25"/>
  <c r="AU547" i="25"/>
  <c r="AT547" i="25"/>
  <c r="AS547" i="25"/>
  <c r="AU546" i="25"/>
  <c r="AT546" i="25"/>
  <c r="AS546" i="25"/>
  <c r="AU545" i="25"/>
  <c r="AT545" i="25"/>
  <c r="AS545" i="25"/>
  <c r="AU544" i="25"/>
  <c r="AT544" i="25"/>
  <c r="AS544" i="25"/>
  <c r="AU543" i="25"/>
  <c r="AT543" i="25"/>
  <c r="AS543" i="25"/>
  <c r="AU542" i="25"/>
  <c r="AT542" i="25"/>
  <c r="AS542" i="25"/>
  <c r="AU541" i="25"/>
  <c r="AT541" i="25"/>
  <c r="AS541" i="25"/>
  <c r="AU540" i="25"/>
  <c r="AT540" i="25"/>
  <c r="AS540" i="25"/>
  <c r="AU539" i="25"/>
  <c r="AT539" i="25"/>
  <c r="AS539" i="25"/>
  <c r="AU538" i="25"/>
  <c r="AT538" i="25"/>
  <c r="AS538" i="25"/>
  <c r="AU537" i="25"/>
  <c r="AT537" i="25"/>
  <c r="AS537" i="25"/>
  <c r="AU536" i="25"/>
  <c r="AT536" i="25"/>
  <c r="AS536" i="25"/>
  <c r="AU535" i="25"/>
  <c r="AT535" i="25"/>
  <c r="AS535" i="25"/>
  <c r="AU534" i="25"/>
  <c r="AT534" i="25"/>
  <c r="AS534" i="25"/>
  <c r="AU533" i="25"/>
  <c r="AT533" i="25"/>
  <c r="AS533" i="25"/>
  <c r="AU532" i="25"/>
  <c r="AT532" i="25"/>
  <c r="AS532" i="25"/>
  <c r="AU531" i="25"/>
  <c r="AT531" i="25"/>
  <c r="AS531" i="25"/>
  <c r="AU530" i="25"/>
  <c r="AT530" i="25"/>
  <c r="AS530" i="25"/>
  <c r="AU529" i="25"/>
  <c r="AT529" i="25"/>
  <c r="AS529" i="25"/>
  <c r="AU528" i="25"/>
  <c r="AT528" i="25"/>
  <c r="AS528" i="25"/>
  <c r="AU527" i="25"/>
  <c r="AT527" i="25"/>
  <c r="AS527" i="25"/>
  <c r="AU526" i="25"/>
  <c r="AT526" i="25"/>
  <c r="AS526" i="25"/>
  <c r="AU525" i="25"/>
  <c r="AT525" i="25"/>
  <c r="AS525" i="25"/>
  <c r="AU524" i="25"/>
  <c r="AT524" i="25"/>
  <c r="AS524" i="25"/>
  <c r="AU523" i="25"/>
  <c r="AT523" i="25"/>
  <c r="AS523" i="25"/>
  <c r="AU522" i="25"/>
  <c r="AT522" i="25"/>
  <c r="AS522" i="25"/>
  <c r="AU521" i="25"/>
  <c r="AT521" i="25"/>
  <c r="AS521" i="25"/>
  <c r="AU520" i="25"/>
  <c r="AT520" i="25"/>
  <c r="AS520" i="25"/>
  <c r="AU519" i="25"/>
  <c r="AT519" i="25"/>
  <c r="AS519" i="25"/>
  <c r="AU518" i="25"/>
  <c r="AT518" i="25"/>
  <c r="AS518" i="25"/>
  <c r="AU517" i="25"/>
  <c r="AT517" i="25"/>
  <c r="AS517" i="25"/>
  <c r="AU516" i="25"/>
  <c r="AT516" i="25"/>
  <c r="AS516" i="25"/>
  <c r="AU515" i="25"/>
  <c r="AT515" i="25"/>
  <c r="AS515" i="25"/>
  <c r="AU514" i="25"/>
  <c r="AT514" i="25"/>
  <c r="AS514" i="25"/>
  <c r="AU506" i="25"/>
  <c r="AT506" i="25"/>
  <c r="AS506" i="25"/>
  <c r="AU505" i="25"/>
  <c r="AT505" i="25"/>
  <c r="AS505" i="25"/>
  <c r="AU504" i="25"/>
  <c r="AT504" i="25"/>
  <c r="AS504" i="25"/>
  <c r="AU503" i="25"/>
  <c r="AT503" i="25"/>
  <c r="AS503" i="25"/>
  <c r="AU502" i="25"/>
  <c r="AT502" i="25"/>
  <c r="AS502" i="25"/>
  <c r="AU501" i="25"/>
  <c r="AT501" i="25"/>
  <c r="AS501" i="25"/>
  <c r="AU500" i="25"/>
  <c r="AT500" i="25"/>
  <c r="AS500" i="25"/>
  <c r="AU499" i="25"/>
  <c r="AT499" i="25"/>
  <c r="AS499" i="25"/>
  <c r="AU498" i="25"/>
  <c r="AT498" i="25"/>
  <c r="AS498" i="25"/>
  <c r="AU497" i="25"/>
  <c r="AT497" i="25"/>
  <c r="AS497" i="25"/>
  <c r="AU496" i="25"/>
  <c r="AT496" i="25"/>
  <c r="AS496" i="25"/>
  <c r="AU495" i="25"/>
  <c r="AT495" i="25"/>
  <c r="AS495" i="25"/>
  <c r="AU494" i="25"/>
  <c r="AT494" i="25"/>
  <c r="AS494" i="25"/>
  <c r="AU493" i="25"/>
  <c r="AT493" i="25"/>
  <c r="AS493" i="25"/>
  <c r="AU492" i="25"/>
  <c r="AT492" i="25"/>
  <c r="AS492" i="25"/>
  <c r="AU491" i="25"/>
  <c r="AT491" i="25"/>
  <c r="AS491" i="25"/>
  <c r="AU490" i="25"/>
  <c r="AT490" i="25"/>
  <c r="AS490" i="25"/>
  <c r="AU489" i="25"/>
  <c r="AT489" i="25"/>
  <c r="AS489" i="25"/>
  <c r="AU488" i="25"/>
  <c r="AT488" i="25"/>
  <c r="AS488" i="25"/>
  <c r="AU487" i="25"/>
  <c r="AT487" i="25"/>
  <c r="AS487" i="25"/>
  <c r="AU486" i="25"/>
  <c r="AT486" i="25"/>
  <c r="AS486" i="25"/>
  <c r="AU485" i="25"/>
  <c r="AT485" i="25"/>
  <c r="AS485" i="25"/>
  <c r="AU484" i="25"/>
  <c r="AT484" i="25"/>
  <c r="AS484" i="25"/>
  <c r="AU483" i="25"/>
  <c r="AT483" i="25"/>
  <c r="AS483" i="25"/>
  <c r="AU482" i="25"/>
  <c r="AT482" i="25"/>
  <c r="AS482" i="25"/>
  <c r="AU481" i="25"/>
  <c r="AT481" i="25"/>
  <c r="AS481" i="25"/>
  <c r="AU480" i="25"/>
  <c r="AT480" i="25"/>
  <c r="AS480" i="25"/>
  <c r="AU479" i="25"/>
  <c r="AT479" i="25"/>
  <c r="AS479" i="25"/>
  <c r="AU478" i="25"/>
  <c r="AT478" i="25"/>
  <c r="AS478" i="25"/>
  <c r="AU477" i="25"/>
  <c r="AT477" i="25"/>
  <c r="AS477" i="25"/>
  <c r="AU476" i="25"/>
  <c r="AT476" i="25"/>
  <c r="AS476" i="25"/>
  <c r="AU475" i="25"/>
  <c r="AT475" i="25"/>
  <c r="AS475" i="25"/>
  <c r="AU474" i="25"/>
  <c r="AT474" i="25"/>
  <c r="AS474" i="25"/>
  <c r="AU473" i="25"/>
  <c r="AT473" i="25"/>
  <c r="AS473" i="25"/>
  <c r="AU464" i="25"/>
  <c r="AT464" i="25"/>
  <c r="AS464" i="25"/>
  <c r="AU463" i="25"/>
  <c r="AT463" i="25"/>
  <c r="AS463" i="25"/>
  <c r="AU462" i="25"/>
  <c r="AT462" i="25"/>
  <c r="AS462" i="25"/>
  <c r="AU461" i="25"/>
  <c r="AT461" i="25"/>
  <c r="AS461" i="25"/>
  <c r="AU460" i="25"/>
  <c r="AT460" i="25"/>
  <c r="AS460" i="25"/>
  <c r="AU459" i="25"/>
  <c r="AT459" i="25"/>
  <c r="AS459" i="25"/>
  <c r="AU458" i="25"/>
  <c r="AT458" i="25"/>
  <c r="AS458" i="25"/>
  <c r="AU457" i="25"/>
  <c r="AT457" i="25"/>
  <c r="AS457" i="25"/>
  <c r="AU456" i="25"/>
  <c r="AT456" i="25"/>
  <c r="AS456" i="25"/>
  <c r="AU455" i="25"/>
  <c r="AT455" i="25"/>
  <c r="AS455" i="25"/>
  <c r="AU454" i="25"/>
  <c r="AT454" i="25"/>
  <c r="AS454" i="25"/>
  <c r="AU453" i="25"/>
  <c r="AT453" i="25"/>
  <c r="AS453" i="25"/>
  <c r="AU452" i="25"/>
  <c r="AT452" i="25"/>
  <c r="AS452" i="25"/>
  <c r="AU451" i="25"/>
  <c r="AT451" i="25"/>
  <c r="AS451" i="25"/>
  <c r="AU450" i="25"/>
  <c r="AT450" i="25"/>
  <c r="AS450" i="25"/>
  <c r="AU449" i="25"/>
  <c r="AT449" i="25"/>
  <c r="AS449" i="25"/>
  <c r="AU448" i="25"/>
  <c r="AT448" i="25"/>
  <c r="AS448" i="25"/>
  <c r="AU447" i="25"/>
  <c r="AT447" i="25"/>
  <c r="AS447" i="25"/>
  <c r="AU446" i="25"/>
  <c r="AT446" i="25"/>
  <c r="AS446" i="25"/>
  <c r="AU445" i="25"/>
  <c r="AT445" i="25"/>
  <c r="AS445" i="25"/>
  <c r="AU444" i="25"/>
  <c r="AT444" i="25"/>
  <c r="AS444" i="25"/>
  <c r="AU443" i="25"/>
  <c r="AT443" i="25"/>
  <c r="AS443" i="25"/>
  <c r="AU442" i="25"/>
  <c r="AT442" i="25"/>
  <c r="AS442" i="25"/>
  <c r="AU441" i="25"/>
  <c r="AT441" i="25"/>
  <c r="AS441" i="25"/>
  <c r="AU440" i="25"/>
  <c r="AT440" i="25"/>
  <c r="AS440" i="25"/>
  <c r="AU439" i="25"/>
  <c r="AT439" i="25"/>
  <c r="AS439" i="25"/>
  <c r="AU438" i="25"/>
  <c r="AT438" i="25"/>
  <c r="AS438" i="25"/>
  <c r="AU437" i="25"/>
  <c r="AT437" i="25"/>
  <c r="AS437" i="25"/>
  <c r="AU436" i="25"/>
  <c r="AT436" i="25"/>
  <c r="AS436" i="25"/>
  <c r="AU435" i="25"/>
  <c r="AT435" i="25"/>
  <c r="AS435" i="25"/>
  <c r="AU434" i="25"/>
  <c r="AT434" i="25"/>
  <c r="AS434" i="25"/>
  <c r="AU433" i="25"/>
  <c r="AT433" i="25"/>
  <c r="AS433" i="25"/>
  <c r="AU432" i="25"/>
  <c r="AT432" i="25"/>
  <c r="AS432" i="25"/>
  <c r="AU431" i="25"/>
  <c r="AT431" i="25"/>
  <c r="AS431" i="25"/>
  <c r="AU422" i="25"/>
  <c r="AT422" i="25"/>
  <c r="AS422" i="25"/>
  <c r="AU421" i="25"/>
  <c r="AT421" i="25"/>
  <c r="AS421" i="25"/>
  <c r="AU420" i="25"/>
  <c r="AT420" i="25"/>
  <c r="AS420" i="25"/>
  <c r="AU419" i="25"/>
  <c r="AT419" i="25"/>
  <c r="AS419" i="25"/>
  <c r="AU418" i="25"/>
  <c r="AT418" i="25"/>
  <c r="AS418" i="25"/>
  <c r="AU417" i="25"/>
  <c r="AT417" i="25"/>
  <c r="AS417" i="25"/>
  <c r="AU416" i="25"/>
  <c r="AT416" i="25"/>
  <c r="AS416" i="25"/>
  <c r="AU415" i="25"/>
  <c r="AT415" i="25"/>
  <c r="AS415" i="25"/>
  <c r="AU414" i="25"/>
  <c r="AT414" i="25"/>
  <c r="AS414" i="25"/>
  <c r="AU413" i="25"/>
  <c r="AT413" i="25"/>
  <c r="AS413" i="25"/>
  <c r="AU412" i="25"/>
  <c r="AT412" i="25"/>
  <c r="AS412" i="25"/>
  <c r="AU411" i="25"/>
  <c r="AT411" i="25"/>
  <c r="AS411" i="25"/>
  <c r="AU410" i="25"/>
  <c r="AT410" i="25"/>
  <c r="AS410" i="25"/>
  <c r="AU409" i="25"/>
  <c r="AT409" i="25"/>
  <c r="AS409" i="25"/>
  <c r="AU408" i="25"/>
  <c r="AT408" i="25"/>
  <c r="AS408" i="25"/>
  <c r="AU407" i="25"/>
  <c r="AT407" i="25"/>
  <c r="AS407" i="25"/>
  <c r="AU406" i="25"/>
  <c r="AT406" i="25"/>
  <c r="AS406" i="25"/>
  <c r="AU405" i="25"/>
  <c r="AT405" i="25"/>
  <c r="AS405" i="25"/>
  <c r="AU404" i="25"/>
  <c r="AT404" i="25"/>
  <c r="AS404" i="25"/>
  <c r="AU403" i="25"/>
  <c r="AT403" i="25"/>
  <c r="AS403" i="25"/>
  <c r="AU402" i="25"/>
  <c r="AT402" i="25"/>
  <c r="AS402" i="25"/>
  <c r="AU401" i="25"/>
  <c r="AT401" i="25"/>
  <c r="AS401" i="25"/>
  <c r="AU400" i="25"/>
  <c r="AT400" i="25"/>
  <c r="AS400" i="25"/>
  <c r="AU399" i="25"/>
  <c r="AT399" i="25"/>
  <c r="AS399" i="25"/>
  <c r="AU398" i="25"/>
  <c r="AT398" i="25"/>
  <c r="AS398" i="25"/>
  <c r="AU397" i="25"/>
  <c r="AT397" i="25"/>
  <c r="AS397" i="25"/>
  <c r="AU396" i="25"/>
  <c r="AT396" i="25"/>
  <c r="AS396" i="25"/>
  <c r="AU395" i="25"/>
  <c r="AT395" i="25"/>
  <c r="AS395" i="25"/>
  <c r="AU394" i="25"/>
  <c r="AT394" i="25"/>
  <c r="AS394" i="25"/>
  <c r="AU393" i="25"/>
  <c r="AT393" i="25"/>
  <c r="AS393" i="25"/>
  <c r="AU392" i="25"/>
  <c r="AT392" i="25"/>
  <c r="AS392" i="25"/>
  <c r="AU391" i="25"/>
  <c r="AT391" i="25"/>
  <c r="AS391" i="25"/>
  <c r="AU390" i="25"/>
  <c r="AT390" i="25"/>
  <c r="AS390" i="25"/>
  <c r="AU389" i="25"/>
  <c r="AT389" i="25"/>
  <c r="AS389" i="25"/>
  <c r="AU380" i="25"/>
  <c r="AT380" i="25"/>
  <c r="AS380" i="25"/>
  <c r="AU379" i="25"/>
  <c r="AT379" i="25"/>
  <c r="AS379" i="25"/>
  <c r="AU378" i="25"/>
  <c r="AT378" i="25"/>
  <c r="AS378" i="25"/>
  <c r="AU377" i="25"/>
  <c r="AT377" i="25"/>
  <c r="AS377" i="25"/>
  <c r="AU376" i="25"/>
  <c r="AT376" i="25"/>
  <c r="AS376" i="25"/>
  <c r="AU375" i="25"/>
  <c r="AT375" i="25"/>
  <c r="AS375" i="25"/>
  <c r="AU374" i="25"/>
  <c r="AT374" i="25"/>
  <c r="AS374" i="25"/>
  <c r="AU373" i="25"/>
  <c r="AT373" i="25"/>
  <c r="AS373" i="25"/>
  <c r="AU372" i="25"/>
  <c r="AT372" i="25"/>
  <c r="AS372" i="25"/>
  <c r="AU371" i="25"/>
  <c r="AT371" i="25"/>
  <c r="AS371" i="25"/>
  <c r="AU370" i="25"/>
  <c r="AT370" i="25"/>
  <c r="AS370" i="25"/>
  <c r="AU369" i="25"/>
  <c r="AT369" i="25"/>
  <c r="AS369" i="25"/>
  <c r="AU368" i="25"/>
  <c r="AT368" i="25"/>
  <c r="AS368" i="25"/>
  <c r="AU367" i="25"/>
  <c r="AT367" i="25"/>
  <c r="AS367" i="25"/>
  <c r="AU366" i="25"/>
  <c r="AT366" i="25"/>
  <c r="AS366" i="25"/>
  <c r="AU365" i="25"/>
  <c r="AT365" i="25"/>
  <c r="AS365" i="25"/>
  <c r="AU364" i="25"/>
  <c r="AT364" i="25"/>
  <c r="AS364" i="25"/>
  <c r="AU363" i="25"/>
  <c r="AT363" i="25"/>
  <c r="AS363" i="25"/>
  <c r="AU362" i="25"/>
  <c r="AT362" i="25"/>
  <c r="AS362" i="25"/>
  <c r="AU361" i="25"/>
  <c r="AT361" i="25"/>
  <c r="AS361" i="25"/>
  <c r="AU360" i="25"/>
  <c r="AT360" i="25"/>
  <c r="AS360" i="25"/>
  <c r="AU359" i="25"/>
  <c r="AT359" i="25"/>
  <c r="AS359" i="25"/>
  <c r="AU358" i="25"/>
  <c r="AT358" i="25"/>
  <c r="AS358" i="25"/>
  <c r="AU357" i="25"/>
  <c r="AT357" i="25"/>
  <c r="AS357" i="25"/>
  <c r="AU356" i="25"/>
  <c r="AT356" i="25"/>
  <c r="AS356" i="25"/>
  <c r="AU355" i="25"/>
  <c r="AT355" i="25"/>
  <c r="AS355" i="25"/>
  <c r="AU354" i="25"/>
  <c r="AT354" i="25"/>
  <c r="AS354" i="25"/>
  <c r="AU353" i="25"/>
  <c r="AT353" i="25"/>
  <c r="AS353" i="25"/>
  <c r="AU352" i="25"/>
  <c r="AT352" i="25"/>
  <c r="AS352" i="25"/>
  <c r="AU351" i="25"/>
  <c r="AT351" i="25"/>
  <c r="AS351" i="25"/>
  <c r="AU350" i="25"/>
  <c r="AT350" i="25"/>
  <c r="AS350" i="25"/>
  <c r="AU349" i="25"/>
  <c r="AT349" i="25"/>
  <c r="AS349" i="25"/>
  <c r="AU348" i="25"/>
  <c r="AT348" i="25"/>
  <c r="AS348" i="25"/>
  <c r="AU347" i="25"/>
  <c r="AT347" i="25"/>
  <c r="AS347" i="25"/>
  <c r="AU339" i="25"/>
  <c r="AT339" i="25"/>
  <c r="AS339" i="25"/>
  <c r="AU338" i="25"/>
  <c r="AT338" i="25"/>
  <c r="AS338" i="25"/>
  <c r="AU337" i="25"/>
  <c r="AT337" i="25"/>
  <c r="AS337" i="25"/>
  <c r="AU336" i="25"/>
  <c r="AT336" i="25"/>
  <c r="AS336" i="25"/>
  <c r="AU335" i="25"/>
  <c r="AT335" i="25"/>
  <c r="AS335" i="25"/>
  <c r="AU334" i="25"/>
  <c r="AT334" i="25"/>
  <c r="AS334" i="25"/>
  <c r="AU333" i="25"/>
  <c r="AT333" i="25"/>
  <c r="AS333" i="25"/>
  <c r="AU332" i="25"/>
  <c r="AT332" i="25"/>
  <c r="AS332" i="25"/>
  <c r="AU331" i="25"/>
  <c r="AT331" i="25"/>
  <c r="AS331" i="25"/>
  <c r="AU330" i="25"/>
  <c r="AT330" i="25"/>
  <c r="AS330" i="25"/>
  <c r="AU329" i="25"/>
  <c r="AT329" i="25"/>
  <c r="AS329" i="25"/>
  <c r="AU328" i="25"/>
  <c r="AT328" i="25"/>
  <c r="AS328" i="25"/>
  <c r="AU327" i="25"/>
  <c r="AT327" i="25"/>
  <c r="AS327" i="25"/>
  <c r="AU326" i="25"/>
  <c r="AT326" i="25"/>
  <c r="AS326" i="25"/>
  <c r="AU325" i="25"/>
  <c r="AT325" i="25"/>
  <c r="AS325" i="25"/>
  <c r="AU324" i="25"/>
  <c r="AT324" i="25"/>
  <c r="AS324" i="25"/>
  <c r="AU323" i="25"/>
  <c r="AT323" i="25"/>
  <c r="AS323" i="25"/>
  <c r="AU322" i="25"/>
  <c r="AT322" i="25"/>
  <c r="AS322" i="25"/>
  <c r="AU321" i="25"/>
  <c r="AT321" i="25"/>
  <c r="AS321" i="25"/>
  <c r="AU320" i="25"/>
  <c r="AT320" i="25"/>
  <c r="AS320" i="25"/>
  <c r="AU319" i="25"/>
  <c r="AT319" i="25"/>
  <c r="AS319" i="25"/>
  <c r="AU318" i="25"/>
  <c r="AT318" i="25"/>
  <c r="AS318" i="25"/>
  <c r="AU317" i="25"/>
  <c r="AT317" i="25"/>
  <c r="AS317" i="25"/>
  <c r="AU316" i="25"/>
  <c r="AT316" i="25"/>
  <c r="AS316" i="25"/>
  <c r="AU315" i="25"/>
  <c r="AT315" i="25"/>
  <c r="AS315" i="25"/>
  <c r="AU314" i="25"/>
  <c r="AT314" i="25"/>
  <c r="AS314" i="25"/>
  <c r="AU313" i="25"/>
  <c r="AT313" i="25"/>
  <c r="AS313" i="25"/>
  <c r="AU312" i="25"/>
  <c r="AT312" i="25"/>
  <c r="AS312" i="25"/>
  <c r="AU311" i="25"/>
  <c r="AT311" i="25"/>
  <c r="AS311" i="25"/>
  <c r="AU310" i="25"/>
  <c r="AT310" i="25"/>
  <c r="AS310" i="25"/>
  <c r="AU309" i="25"/>
  <c r="AT309" i="25"/>
  <c r="AS309" i="25"/>
  <c r="AU308" i="25"/>
  <c r="AT308" i="25"/>
  <c r="AS308" i="25"/>
  <c r="AU307" i="25"/>
  <c r="AT307" i="25"/>
  <c r="AS307" i="25"/>
  <c r="AU306" i="25"/>
  <c r="AT306" i="25"/>
  <c r="AS306" i="25"/>
  <c r="AU297" i="25"/>
  <c r="AT297" i="25"/>
  <c r="AS297" i="25"/>
  <c r="AU296" i="25"/>
  <c r="AT296" i="25"/>
  <c r="AS296" i="25"/>
  <c r="AU295" i="25"/>
  <c r="AT295" i="25"/>
  <c r="AS295" i="25"/>
  <c r="AU294" i="25"/>
  <c r="AT294" i="25"/>
  <c r="AS294" i="25"/>
  <c r="AU293" i="25"/>
  <c r="AT293" i="25"/>
  <c r="AS293" i="25"/>
  <c r="AU292" i="25"/>
  <c r="AT292" i="25"/>
  <c r="AS292" i="25"/>
  <c r="AU291" i="25"/>
  <c r="AT291" i="25"/>
  <c r="AS291" i="25"/>
  <c r="AU290" i="25"/>
  <c r="AT290" i="25"/>
  <c r="AS290" i="25"/>
  <c r="AU289" i="25"/>
  <c r="AT289" i="25"/>
  <c r="AS289" i="25"/>
  <c r="AU288" i="25"/>
  <c r="AT288" i="25"/>
  <c r="AS288" i="25"/>
  <c r="AU287" i="25"/>
  <c r="AT287" i="25"/>
  <c r="AS287" i="25"/>
  <c r="AU286" i="25"/>
  <c r="AT286" i="25"/>
  <c r="AS286" i="25"/>
  <c r="AU285" i="25"/>
  <c r="AT285" i="25"/>
  <c r="AS285" i="25"/>
  <c r="AU284" i="25"/>
  <c r="AT284" i="25"/>
  <c r="AS284" i="25"/>
  <c r="AU283" i="25"/>
  <c r="AT283" i="25"/>
  <c r="AS283" i="25"/>
  <c r="AU282" i="25"/>
  <c r="AT282" i="25"/>
  <c r="AS282" i="25"/>
  <c r="AU281" i="25"/>
  <c r="AT281" i="25"/>
  <c r="AS281" i="25"/>
  <c r="AU280" i="25"/>
  <c r="AT280" i="25"/>
  <c r="AS280" i="25"/>
  <c r="AU279" i="25"/>
  <c r="AT279" i="25"/>
  <c r="AS279" i="25"/>
  <c r="AU278" i="25"/>
  <c r="AT278" i="25"/>
  <c r="AS278" i="25"/>
  <c r="AU277" i="25"/>
  <c r="AT277" i="25"/>
  <c r="AS277" i="25"/>
  <c r="AU276" i="25"/>
  <c r="AT276" i="25"/>
  <c r="AS276" i="25"/>
  <c r="AU275" i="25"/>
  <c r="AT275" i="25"/>
  <c r="AS275" i="25"/>
  <c r="AU274" i="25"/>
  <c r="AT274" i="25"/>
  <c r="AS274" i="25"/>
  <c r="AU273" i="25"/>
  <c r="AT273" i="25"/>
  <c r="AS273" i="25"/>
  <c r="AU272" i="25"/>
  <c r="AT272" i="25"/>
  <c r="AS272" i="25"/>
  <c r="AU271" i="25"/>
  <c r="AT271" i="25"/>
  <c r="AS271" i="25"/>
  <c r="AU270" i="25"/>
  <c r="AT270" i="25"/>
  <c r="AS270" i="25"/>
  <c r="AU269" i="25"/>
  <c r="AT269" i="25"/>
  <c r="AS269" i="25"/>
  <c r="AU268" i="25"/>
  <c r="AT268" i="25"/>
  <c r="AS268" i="25"/>
  <c r="AU267" i="25"/>
  <c r="AT267" i="25"/>
  <c r="AS267" i="25"/>
  <c r="AU266" i="25"/>
  <c r="AT266" i="25"/>
  <c r="AS266" i="25"/>
  <c r="AU265" i="25"/>
  <c r="AT265" i="25"/>
  <c r="AS265" i="25"/>
  <c r="AU264" i="25"/>
  <c r="AT264" i="25"/>
  <c r="AS264" i="25"/>
  <c r="AU256" i="25"/>
  <c r="AT256" i="25"/>
  <c r="AS256" i="25"/>
  <c r="AU255" i="25"/>
  <c r="AT255" i="25"/>
  <c r="AS255" i="25"/>
  <c r="AU254" i="25"/>
  <c r="AT254" i="25"/>
  <c r="AS254" i="25"/>
  <c r="AU253" i="25"/>
  <c r="AT253" i="25"/>
  <c r="AS253" i="25"/>
  <c r="AU252" i="25"/>
  <c r="AT252" i="25"/>
  <c r="AS252" i="25"/>
  <c r="AU251" i="25"/>
  <c r="AT251" i="25"/>
  <c r="AS251" i="25"/>
  <c r="AU250" i="25"/>
  <c r="AT250" i="25"/>
  <c r="AS250" i="25"/>
  <c r="AU249" i="25"/>
  <c r="AT249" i="25"/>
  <c r="AS249" i="25"/>
  <c r="AU248" i="25"/>
  <c r="AT248" i="25"/>
  <c r="AS248" i="25"/>
  <c r="AU247" i="25"/>
  <c r="AT247" i="25"/>
  <c r="AS247" i="25"/>
  <c r="AU246" i="25"/>
  <c r="AT246" i="25"/>
  <c r="AS246" i="25"/>
  <c r="AU245" i="25"/>
  <c r="AT245" i="25"/>
  <c r="AS245" i="25"/>
  <c r="AU244" i="25"/>
  <c r="AT244" i="25"/>
  <c r="AS244" i="25"/>
  <c r="AU243" i="25"/>
  <c r="AT243" i="25"/>
  <c r="AS243" i="25"/>
  <c r="AU242" i="25"/>
  <c r="AT242" i="25"/>
  <c r="AS242" i="25"/>
  <c r="AU241" i="25"/>
  <c r="AT241" i="25"/>
  <c r="AS241" i="25"/>
  <c r="AU240" i="25"/>
  <c r="AT240" i="25"/>
  <c r="AS240" i="25"/>
  <c r="AU239" i="25"/>
  <c r="AT239" i="25"/>
  <c r="AS239" i="25"/>
  <c r="AU238" i="25"/>
  <c r="AT238" i="25"/>
  <c r="AS238" i="25"/>
  <c r="AU237" i="25"/>
  <c r="AT237" i="25"/>
  <c r="AS237" i="25"/>
  <c r="AU236" i="25"/>
  <c r="AT236" i="25"/>
  <c r="AS236" i="25"/>
  <c r="AU235" i="25"/>
  <c r="AT235" i="25"/>
  <c r="AS235" i="25"/>
  <c r="AU234" i="25"/>
  <c r="AT234" i="25"/>
  <c r="AS234" i="25"/>
  <c r="AU233" i="25"/>
  <c r="AT233" i="25"/>
  <c r="AS233" i="25"/>
  <c r="AU232" i="25"/>
  <c r="AT232" i="25"/>
  <c r="AS232" i="25"/>
  <c r="AU231" i="25"/>
  <c r="AT231" i="25"/>
  <c r="AS231" i="25"/>
  <c r="AU230" i="25"/>
  <c r="AT230" i="25"/>
  <c r="AS230" i="25"/>
  <c r="AU229" i="25"/>
  <c r="AT229" i="25"/>
  <c r="AS229" i="25"/>
  <c r="AU228" i="25"/>
  <c r="AT228" i="25"/>
  <c r="AS228" i="25"/>
  <c r="AU227" i="25"/>
  <c r="AT227" i="25"/>
  <c r="AS227" i="25"/>
  <c r="AU226" i="25"/>
  <c r="AT226" i="25"/>
  <c r="AS226" i="25"/>
  <c r="AU225" i="25"/>
  <c r="AT225" i="25"/>
  <c r="AS225" i="25"/>
  <c r="AU224" i="25"/>
  <c r="AT224" i="25"/>
  <c r="AS224" i="25"/>
  <c r="AU223" i="25"/>
  <c r="AT223" i="25"/>
  <c r="AS223" i="25"/>
  <c r="AU215" i="25"/>
  <c r="AT215" i="25"/>
  <c r="AS215" i="25"/>
  <c r="AU214" i="25"/>
  <c r="AT214" i="25"/>
  <c r="AS214" i="25"/>
  <c r="AU213" i="25"/>
  <c r="AT213" i="25"/>
  <c r="AS213" i="25"/>
  <c r="AU212" i="25"/>
  <c r="AT212" i="25"/>
  <c r="AS212" i="25"/>
  <c r="AU211" i="25"/>
  <c r="AT211" i="25"/>
  <c r="AS211" i="25"/>
  <c r="AU210" i="25"/>
  <c r="AT210" i="25"/>
  <c r="AS210" i="25"/>
  <c r="AU209" i="25"/>
  <c r="AT209" i="25"/>
  <c r="AS209" i="25"/>
  <c r="AU208" i="25"/>
  <c r="AT208" i="25"/>
  <c r="AS208" i="25"/>
  <c r="AU207" i="25"/>
  <c r="AT207" i="25"/>
  <c r="AS207" i="25"/>
  <c r="AU206" i="25"/>
  <c r="AT206" i="25"/>
  <c r="AS206" i="25"/>
  <c r="AU205" i="25"/>
  <c r="AT205" i="25"/>
  <c r="AS205" i="25"/>
  <c r="AU204" i="25"/>
  <c r="AT204" i="25"/>
  <c r="AS204" i="25"/>
  <c r="AU203" i="25"/>
  <c r="AT203" i="25"/>
  <c r="AS203" i="25"/>
  <c r="AU202" i="25"/>
  <c r="AT202" i="25"/>
  <c r="AS202" i="25"/>
  <c r="AU201" i="25"/>
  <c r="AT201" i="25"/>
  <c r="AS201" i="25"/>
  <c r="AU200" i="25"/>
  <c r="AT200" i="25"/>
  <c r="AS200" i="25"/>
  <c r="AU199" i="25"/>
  <c r="AT199" i="25"/>
  <c r="AS199" i="25"/>
  <c r="AU198" i="25"/>
  <c r="AT198" i="25"/>
  <c r="AS198" i="25"/>
  <c r="AU197" i="25"/>
  <c r="AT197" i="25"/>
  <c r="AS197" i="25"/>
  <c r="AU196" i="25"/>
  <c r="AT196" i="25"/>
  <c r="AS196" i="25"/>
  <c r="AU195" i="25"/>
  <c r="AT195" i="25"/>
  <c r="AS195" i="25"/>
  <c r="AU194" i="25"/>
  <c r="AT194" i="25"/>
  <c r="AS194" i="25"/>
  <c r="AU193" i="25"/>
  <c r="AT193" i="25"/>
  <c r="AS193" i="25"/>
  <c r="AU192" i="25"/>
  <c r="AT192" i="25"/>
  <c r="AS192" i="25"/>
  <c r="AU191" i="25"/>
  <c r="AT191" i="25"/>
  <c r="AS191" i="25"/>
  <c r="AU190" i="25"/>
  <c r="AT190" i="25"/>
  <c r="AS190" i="25"/>
  <c r="AU189" i="25"/>
  <c r="AT189" i="25"/>
  <c r="AS189" i="25"/>
  <c r="AU188" i="25"/>
  <c r="AT188" i="25"/>
  <c r="AS188" i="25"/>
  <c r="AU187" i="25"/>
  <c r="AT187" i="25"/>
  <c r="AS187" i="25"/>
  <c r="AU186" i="25"/>
  <c r="AT186" i="25"/>
  <c r="AS186" i="25"/>
  <c r="AU185" i="25"/>
  <c r="AT185" i="25"/>
  <c r="AS185" i="25"/>
  <c r="AU184" i="25"/>
  <c r="AT184" i="25"/>
  <c r="AS184" i="25"/>
  <c r="AU183" i="25"/>
  <c r="AT183" i="25"/>
  <c r="AS183" i="25"/>
  <c r="AU182" i="25"/>
  <c r="AT182" i="25"/>
  <c r="AS182" i="25"/>
  <c r="AU173" i="25"/>
  <c r="AT173" i="25"/>
  <c r="AS173" i="25"/>
  <c r="AU172" i="25"/>
  <c r="AT172" i="25"/>
  <c r="AS172" i="25"/>
  <c r="AU171" i="25"/>
  <c r="AT171" i="25"/>
  <c r="AS171" i="25"/>
  <c r="AU170" i="25"/>
  <c r="AT170" i="25"/>
  <c r="AS170" i="25"/>
  <c r="AU169" i="25"/>
  <c r="AT169" i="25"/>
  <c r="AS169" i="25"/>
  <c r="AU168" i="25"/>
  <c r="AT168" i="25"/>
  <c r="AS168" i="25"/>
  <c r="AU167" i="25"/>
  <c r="AT167" i="25"/>
  <c r="AS167" i="25"/>
  <c r="AU166" i="25"/>
  <c r="AT166" i="25"/>
  <c r="AS166" i="25"/>
  <c r="AU165" i="25"/>
  <c r="AT165" i="25"/>
  <c r="AS165" i="25"/>
  <c r="AU164" i="25"/>
  <c r="AT164" i="25"/>
  <c r="AS164" i="25"/>
  <c r="AU163" i="25"/>
  <c r="AT163" i="25"/>
  <c r="AS163" i="25"/>
  <c r="AU162" i="25"/>
  <c r="AT162" i="25"/>
  <c r="AS162" i="25"/>
  <c r="AU161" i="25"/>
  <c r="AT161" i="25"/>
  <c r="AS161" i="25"/>
  <c r="AU160" i="25"/>
  <c r="AT160" i="25"/>
  <c r="AS160" i="25"/>
  <c r="AU159" i="25"/>
  <c r="AT159" i="25"/>
  <c r="AS159" i="25"/>
  <c r="AU158" i="25"/>
  <c r="AT158" i="25"/>
  <c r="AS158" i="25"/>
  <c r="AU157" i="25"/>
  <c r="AT157" i="25"/>
  <c r="AS157" i="25"/>
  <c r="AU156" i="25"/>
  <c r="AT156" i="25"/>
  <c r="AS156" i="25"/>
  <c r="AU155" i="25"/>
  <c r="AT155" i="25"/>
  <c r="AS155" i="25"/>
  <c r="AU154" i="25"/>
  <c r="AT154" i="25"/>
  <c r="AS154" i="25"/>
  <c r="AU153" i="25"/>
  <c r="AT153" i="25"/>
  <c r="AS153" i="25"/>
  <c r="AU152" i="25"/>
  <c r="AT152" i="25"/>
  <c r="AS152" i="25"/>
  <c r="AU151" i="25"/>
  <c r="AT151" i="25"/>
  <c r="AS151" i="25"/>
  <c r="AU150" i="25"/>
  <c r="AT150" i="25"/>
  <c r="AS150" i="25"/>
  <c r="AU149" i="25"/>
  <c r="AT149" i="25"/>
  <c r="AS149" i="25"/>
  <c r="AU148" i="25"/>
  <c r="AT148" i="25"/>
  <c r="AS148" i="25"/>
  <c r="AU147" i="25"/>
  <c r="AT147" i="25"/>
  <c r="AS147" i="25"/>
  <c r="AU146" i="25"/>
  <c r="AT146" i="25"/>
  <c r="AS146" i="25"/>
  <c r="AU145" i="25"/>
  <c r="AT145" i="25"/>
  <c r="AS145" i="25"/>
  <c r="AU144" i="25"/>
  <c r="AT144" i="25"/>
  <c r="AS144" i="25"/>
  <c r="AU143" i="25"/>
  <c r="AT143" i="25"/>
  <c r="AS143" i="25"/>
  <c r="AU142" i="25"/>
  <c r="AT142" i="25"/>
  <c r="AS142" i="25"/>
  <c r="AU141" i="25"/>
  <c r="AT141" i="25"/>
  <c r="AS141" i="25"/>
  <c r="AU140" i="25"/>
  <c r="AT140" i="25"/>
  <c r="AS140" i="25"/>
  <c r="AU132" i="25"/>
  <c r="AT132" i="25"/>
  <c r="AS132" i="25"/>
  <c r="AU131" i="25"/>
  <c r="AT131" i="25"/>
  <c r="AS131" i="25"/>
  <c r="AU130" i="25"/>
  <c r="AT130" i="25"/>
  <c r="AS130" i="25"/>
  <c r="AU129" i="25"/>
  <c r="AT129" i="25"/>
  <c r="AS129" i="25"/>
  <c r="AU128" i="25"/>
  <c r="AT128" i="25"/>
  <c r="AS128" i="25"/>
  <c r="AU127" i="25"/>
  <c r="AT127" i="25"/>
  <c r="AS127" i="25"/>
  <c r="AU126" i="25"/>
  <c r="AT126" i="25"/>
  <c r="AS126" i="25"/>
  <c r="AU125" i="25"/>
  <c r="AT125" i="25"/>
  <c r="AS125" i="25"/>
  <c r="AU124" i="25"/>
  <c r="AT124" i="25"/>
  <c r="AS124" i="25"/>
  <c r="AU123" i="25"/>
  <c r="AT123" i="25"/>
  <c r="AS123" i="25"/>
  <c r="AU122" i="25"/>
  <c r="AT122" i="25"/>
  <c r="AS122" i="25"/>
  <c r="AU121" i="25"/>
  <c r="AT121" i="25"/>
  <c r="AS121" i="25"/>
  <c r="AU120" i="25"/>
  <c r="AT120" i="25"/>
  <c r="AS120" i="25"/>
  <c r="AU119" i="25"/>
  <c r="AT119" i="25"/>
  <c r="AS119" i="25"/>
  <c r="AU118" i="25"/>
  <c r="AT118" i="25"/>
  <c r="AS118" i="25"/>
  <c r="AU117" i="25"/>
  <c r="AT117" i="25"/>
  <c r="AS117" i="25"/>
  <c r="AU116" i="25"/>
  <c r="AT116" i="25"/>
  <c r="AS116" i="25"/>
  <c r="AU115" i="25"/>
  <c r="AT115" i="25"/>
  <c r="AS115" i="25"/>
  <c r="AU114" i="25"/>
  <c r="AT114" i="25"/>
  <c r="AS114" i="25"/>
  <c r="AU113" i="25"/>
  <c r="AT113" i="25"/>
  <c r="AS113" i="25"/>
  <c r="AU112" i="25"/>
  <c r="AT112" i="25"/>
  <c r="AS112" i="25"/>
  <c r="AU111" i="25"/>
  <c r="AT111" i="25"/>
  <c r="AS111" i="25"/>
  <c r="AU110" i="25"/>
  <c r="AT110" i="25"/>
  <c r="AS110" i="25"/>
  <c r="AU109" i="25"/>
  <c r="AT109" i="25"/>
  <c r="AS109" i="25"/>
  <c r="AU108" i="25"/>
  <c r="AT108" i="25"/>
  <c r="AS108" i="25"/>
  <c r="AU107" i="25"/>
  <c r="AT107" i="25"/>
  <c r="AS107" i="25"/>
  <c r="AU106" i="25"/>
  <c r="AT106" i="25"/>
  <c r="AS106" i="25"/>
  <c r="AU105" i="25"/>
  <c r="AT105" i="25"/>
  <c r="AS105" i="25"/>
  <c r="AU104" i="25"/>
  <c r="AT104" i="25"/>
  <c r="AS104" i="25"/>
  <c r="AU103" i="25"/>
  <c r="AT103" i="25"/>
  <c r="AS103" i="25"/>
  <c r="AU102" i="25"/>
  <c r="AT102" i="25"/>
  <c r="AS102" i="25"/>
  <c r="AU101" i="25"/>
  <c r="AT101" i="25"/>
  <c r="AS101" i="25"/>
  <c r="AU100" i="25"/>
  <c r="AT100" i="25"/>
  <c r="AS100" i="25"/>
  <c r="AU99" i="25"/>
  <c r="AT99" i="25"/>
  <c r="AS99" i="25"/>
  <c r="AU90" i="25"/>
  <c r="AT90" i="25"/>
  <c r="AS90" i="25"/>
  <c r="AU89" i="25"/>
  <c r="AT89" i="25"/>
  <c r="AS89" i="25"/>
  <c r="AU88" i="25"/>
  <c r="AT88" i="25"/>
  <c r="AS88" i="25"/>
  <c r="AU87" i="25"/>
  <c r="AT87" i="25"/>
  <c r="AS87" i="25"/>
  <c r="AU86" i="25"/>
  <c r="AT86" i="25"/>
  <c r="AS86" i="25"/>
  <c r="AU85" i="25"/>
  <c r="AT85" i="25"/>
  <c r="AS85" i="25"/>
  <c r="AU84" i="25"/>
  <c r="AT84" i="25"/>
  <c r="AS84" i="25"/>
  <c r="AU83" i="25"/>
  <c r="AT83" i="25"/>
  <c r="AS83" i="25"/>
  <c r="AU82" i="25"/>
  <c r="AT82" i="25"/>
  <c r="AS82" i="25"/>
  <c r="AU81" i="25"/>
  <c r="AT81" i="25"/>
  <c r="AS81" i="25"/>
  <c r="AU80" i="25"/>
  <c r="AT80" i="25"/>
  <c r="AS80" i="25"/>
  <c r="AU79" i="25"/>
  <c r="AT79" i="25"/>
  <c r="AS79" i="25"/>
  <c r="AU78" i="25"/>
  <c r="AT78" i="25"/>
  <c r="AS78" i="25"/>
  <c r="AU77" i="25"/>
  <c r="AT77" i="25"/>
  <c r="AS77" i="25"/>
  <c r="AU76" i="25"/>
  <c r="AT76" i="25"/>
  <c r="AS76" i="25"/>
  <c r="AU75" i="25"/>
  <c r="AT75" i="25"/>
  <c r="AS75" i="25"/>
  <c r="AU74" i="25"/>
  <c r="AT74" i="25"/>
  <c r="AS74" i="25"/>
  <c r="AU73" i="25"/>
  <c r="AT73" i="25"/>
  <c r="AS73" i="25"/>
  <c r="AU72" i="25"/>
  <c r="AT72" i="25"/>
  <c r="AS72" i="25"/>
  <c r="AU71" i="25"/>
  <c r="AT71" i="25"/>
  <c r="AS71" i="25"/>
  <c r="AU70" i="25"/>
  <c r="AT70" i="25"/>
  <c r="AS70" i="25"/>
  <c r="AU69" i="25"/>
  <c r="AT69" i="25"/>
  <c r="AS69" i="25"/>
  <c r="AU68" i="25"/>
  <c r="AT68" i="25"/>
  <c r="AS68" i="25"/>
  <c r="AU67" i="25"/>
  <c r="AT67" i="25"/>
  <c r="AS67" i="25"/>
  <c r="AU66" i="25"/>
  <c r="AT66" i="25"/>
  <c r="AS66" i="25"/>
  <c r="AU65" i="25"/>
  <c r="AT65" i="25"/>
  <c r="AS65" i="25"/>
  <c r="AU64" i="25"/>
  <c r="AT64" i="25"/>
  <c r="AS64" i="25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V14" i="25"/>
  <c r="AU14" i="25"/>
  <c r="AT14" i="25"/>
  <c r="AS14" i="25"/>
  <c r="AX13" i="25"/>
  <c r="AV13" i="25"/>
  <c r="AU13" i="25"/>
  <c r="AT13" i="25"/>
  <c r="AS13" i="25"/>
  <c r="AU1044" i="23"/>
  <c r="AT1044" i="23"/>
  <c r="AS1044" i="23"/>
  <c r="AU1043" i="23"/>
  <c r="AT1043" i="23"/>
  <c r="AS1043" i="23"/>
  <c r="AU1042" i="23"/>
  <c r="AT1042" i="23"/>
  <c r="AS1042" i="23"/>
  <c r="AU1041" i="23"/>
  <c r="AT1041" i="23"/>
  <c r="AS1041" i="23"/>
  <c r="AU1040" i="23"/>
  <c r="AT1040" i="23"/>
  <c r="AS1040" i="23"/>
  <c r="AU1039" i="23"/>
  <c r="AT1039" i="23"/>
  <c r="AS1039" i="23"/>
  <c r="AU1038" i="23"/>
  <c r="AT1038" i="23"/>
  <c r="AS1038" i="23"/>
  <c r="AU1037" i="23"/>
  <c r="AT1037" i="23"/>
  <c r="AS1037" i="23"/>
  <c r="AU1036" i="23"/>
  <c r="AT1036" i="23"/>
  <c r="AS1036" i="23"/>
  <c r="AU1035" i="23"/>
  <c r="AT1035" i="23"/>
  <c r="AS1035" i="23"/>
  <c r="AU1034" i="23"/>
  <c r="AT1034" i="23"/>
  <c r="AS1034" i="23"/>
  <c r="AU1033" i="23"/>
  <c r="AT1033" i="23"/>
  <c r="AS1033" i="23"/>
  <c r="AU1032" i="23"/>
  <c r="AT1032" i="23"/>
  <c r="AS1032" i="23"/>
  <c r="AU1031" i="23"/>
  <c r="AT1031" i="23"/>
  <c r="AS1031" i="23"/>
  <c r="AU1030" i="23"/>
  <c r="AT1030" i="23"/>
  <c r="AS1030" i="23"/>
  <c r="AU1029" i="23"/>
  <c r="AT1029" i="23"/>
  <c r="AS1029" i="23"/>
  <c r="AU1028" i="23"/>
  <c r="AT1028" i="23"/>
  <c r="AS1028" i="23"/>
  <c r="AU1027" i="23"/>
  <c r="AT1027" i="23"/>
  <c r="AS1027" i="23"/>
  <c r="AU1026" i="23"/>
  <c r="AT1026" i="23"/>
  <c r="AS1026" i="23"/>
  <c r="AU1025" i="23"/>
  <c r="AT1025" i="23"/>
  <c r="AS1025" i="23"/>
  <c r="AU1024" i="23"/>
  <c r="AT1024" i="23"/>
  <c r="AS1024" i="23"/>
  <c r="AU1023" i="23"/>
  <c r="AT1023" i="23"/>
  <c r="AS1023" i="23"/>
  <c r="AU1022" i="23"/>
  <c r="AT1022" i="23"/>
  <c r="AS1022" i="23"/>
  <c r="AU1021" i="23"/>
  <c r="AT1021" i="23"/>
  <c r="AS1021" i="23"/>
  <c r="AU1020" i="23"/>
  <c r="AT1020" i="23"/>
  <c r="AS1020" i="23"/>
  <c r="AU1019" i="23"/>
  <c r="AT1019" i="23"/>
  <c r="AS1019" i="23"/>
  <c r="AU1018" i="23"/>
  <c r="AT1018" i="23"/>
  <c r="AS1018" i="23"/>
  <c r="AU1017" i="23"/>
  <c r="AT1017" i="23"/>
  <c r="AS1017" i="23"/>
  <c r="AU1016" i="23"/>
  <c r="AT1016" i="23"/>
  <c r="AS1016" i="23"/>
  <c r="AU1015" i="23"/>
  <c r="AT1015" i="23"/>
  <c r="AS1015" i="23"/>
  <c r="AU1014" i="23"/>
  <c r="AT1014" i="23"/>
  <c r="AS1014" i="23"/>
  <c r="AU1013" i="23"/>
  <c r="AT1013" i="23"/>
  <c r="AS1013" i="23"/>
  <c r="AU1012" i="23"/>
  <c r="AT1012" i="23"/>
  <c r="AS1012" i="23"/>
  <c r="AU1011" i="23"/>
  <c r="AT1011" i="23"/>
  <c r="AS1011" i="23"/>
  <c r="AU1003" i="23"/>
  <c r="AT1003" i="23"/>
  <c r="AS1003" i="23"/>
  <c r="AU1002" i="23"/>
  <c r="AT1002" i="23"/>
  <c r="AS1002" i="23"/>
  <c r="AU1001" i="23"/>
  <c r="AT1001" i="23"/>
  <c r="AS1001" i="23"/>
  <c r="AU1000" i="23"/>
  <c r="AT1000" i="23"/>
  <c r="AS1000" i="23"/>
  <c r="AU999" i="23"/>
  <c r="AT999" i="23"/>
  <c r="AS999" i="23"/>
  <c r="AU998" i="23"/>
  <c r="AT998" i="23"/>
  <c r="AS998" i="23"/>
  <c r="AU997" i="23"/>
  <c r="AT997" i="23"/>
  <c r="AS997" i="23"/>
  <c r="AU996" i="23"/>
  <c r="AT996" i="23"/>
  <c r="AS996" i="23"/>
  <c r="AU995" i="23"/>
  <c r="AT995" i="23"/>
  <c r="AS995" i="23"/>
  <c r="AU994" i="23"/>
  <c r="AT994" i="23"/>
  <c r="AS994" i="23"/>
  <c r="AU993" i="23"/>
  <c r="AT993" i="23"/>
  <c r="AS993" i="23"/>
  <c r="AU992" i="23"/>
  <c r="AT992" i="23"/>
  <c r="AS992" i="23"/>
  <c r="AU991" i="23"/>
  <c r="AT991" i="23"/>
  <c r="AS991" i="23"/>
  <c r="AU990" i="23"/>
  <c r="AT990" i="23"/>
  <c r="AS990" i="23"/>
  <c r="AU989" i="23"/>
  <c r="AT989" i="23"/>
  <c r="AS989" i="23"/>
  <c r="AU988" i="23"/>
  <c r="AT988" i="23"/>
  <c r="AS988" i="23"/>
  <c r="AU987" i="23"/>
  <c r="AT987" i="23"/>
  <c r="AS987" i="23"/>
  <c r="AU986" i="23"/>
  <c r="AT986" i="23"/>
  <c r="AS986" i="23"/>
  <c r="AU985" i="23"/>
  <c r="AT985" i="23"/>
  <c r="AS985" i="23"/>
  <c r="AU984" i="23"/>
  <c r="AT984" i="23"/>
  <c r="AS984" i="23"/>
  <c r="AU983" i="23"/>
  <c r="AT983" i="23"/>
  <c r="AS983" i="23"/>
  <c r="AU982" i="23"/>
  <c r="AT982" i="23"/>
  <c r="AS982" i="23"/>
  <c r="AU981" i="23"/>
  <c r="AT981" i="23"/>
  <c r="AS981" i="23"/>
  <c r="AU980" i="23"/>
  <c r="AT980" i="23"/>
  <c r="AS980" i="23"/>
  <c r="AU979" i="23"/>
  <c r="AT979" i="23"/>
  <c r="AS979" i="23"/>
  <c r="AU978" i="23"/>
  <c r="AT978" i="23"/>
  <c r="AS978" i="23"/>
  <c r="AU977" i="23"/>
  <c r="AT977" i="23"/>
  <c r="AS977" i="23"/>
  <c r="AU976" i="23"/>
  <c r="AT976" i="23"/>
  <c r="AS976" i="23"/>
  <c r="AU975" i="23"/>
  <c r="AT975" i="23"/>
  <c r="AS975" i="23"/>
  <c r="AU974" i="23"/>
  <c r="AT974" i="23"/>
  <c r="AS974" i="23"/>
  <c r="AU973" i="23"/>
  <c r="AT973" i="23"/>
  <c r="AS973" i="23"/>
  <c r="AU972" i="23"/>
  <c r="AT972" i="23"/>
  <c r="AS972" i="23"/>
  <c r="AU971" i="23"/>
  <c r="AT971" i="23"/>
  <c r="AS971" i="23"/>
  <c r="AU970" i="23"/>
  <c r="AT970" i="23"/>
  <c r="AS970" i="23"/>
  <c r="AU961" i="23"/>
  <c r="AT961" i="23"/>
  <c r="AS961" i="23"/>
  <c r="AU960" i="23"/>
  <c r="AT960" i="23"/>
  <c r="AS960" i="23"/>
  <c r="AU959" i="23"/>
  <c r="AT959" i="23"/>
  <c r="AS959" i="23"/>
  <c r="AU958" i="23"/>
  <c r="AT958" i="23"/>
  <c r="AS958" i="23"/>
  <c r="AU957" i="23"/>
  <c r="AT957" i="23"/>
  <c r="AS957" i="23"/>
  <c r="AU956" i="23"/>
  <c r="AT956" i="23"/>
  <c r="AS956" i="23"/>
  <c r="AU955" i="23"/>
  <c r="AT955" i="23"/>
  <c r="AS955" i="23"/>
  <c r="AU954" i="23"/>
  <c r="AT954" i="23"/>
  <c r="AS954" i="23"/>
  <c r="AU953" i="23"/>
  <c r="AT953" i="23"/>
  <c r="AS953" i="23"/>
  <c r="AU952" i="23"/>
  <c r="AT952" i="23"/>
  <c r="AS952" i="23"/>
  <c r="AU951" i="23"/>
  <c r="AT951" i="23"/>
  <c r="AS951" i="23"/>
  <c r="AU950" i="23"/>
  <c r="AT950" i="23"/>
  <c r="AS950" i="23"/>
  <c r="AU949" i="23"/>
  <c r="AT949" i="23"/>
  <c r="AS949" i="23"/>
  <c r="AU948" i="23"/>
  <c r="AT948" i="23"/>
  <c r="AS948" i="23"/>
  <c r="AU947" i="23"/>
  <c r="AT947" i="23"/>
  <c r="AS947" i="23"/>
  <c r="AU946" i="23"/>
  <c r="AT946" i="23"/>
  <c r="AS946" i="23"/>
  <c r="AU945" i="23"/>
  <c r="AT945" i="23"/>
  <c r="AS945" i="23"/>
  <c r="AU944" i="23"/>
  <c r="AT944" i="23"/>
  <c r="AS944" i="23"/>
  <c r="AU943" i="23"/>
  <c r="AT943" i="23"/>
  <c r="AS943" i="23"/>
  <c r="AU942" i="23"/>
  <c r="AT942" i="23"/>
  <c r="AS942" i="23"/>
  <c r="AU941" i="23"/>
  <c r="AT941" i="23"/>
  <c r="AS941" i="23"/>
  <c r="AU940" i="23"/>
  <c r="AT940" i="23"/>
  <c r="AS940" i="23"/>
  <c r="AU939" i="23"/>
  <c r="AT939" i="23"/>
  <c r="AS939" i="23"/>
  <c r="AU938" i="23"/>
  <c r="AT938" i="23"/>
  <c r="AS938" i="23"/>
  <c r="AU937" i="23"/>
  <c r="AT937" i="23"/>
  <c r="AS937" i="23"/>
  <c r="AU936" i="23"/>
  <c r="AT936" i="23"/>
  <c r="AS936" i="23"/>
  <c r="AU935" i="23"/>
  <c r="AT935" i="23"/>
  <c r="AS935" i="23"/>
  <c r="AU934" i="23"/>
  <c r="AT934" i="23"/>
  <c r="AS934" i="23"/>
  <c r="AU933" i="23"/>
  <c r="AT933" i="23"/>
  <c r="AS933" i="23"/>
  <c r="AU932" i="23"/>
  <c r="AT932" i="23"/>
  <c r="AS932" i="23"/>
  <c r="AU931" i="23"/>
  <c r="AT931" i="23"/>
  <c r="AS931" i="23"/>
  <c r="AU930" i="23"/>
  <c r="AT930" i="23"/>
  <c r="AS930" i="23"/>
  <c r="AU929" i="23"/>
  <c r="AT929" i="23"/>
  <c r="AS929" i="23"/>
  <c r="AU928" i="23"/>
  <c r="AT928" i="23"/>
  <c r="AS928" i="23"/>
  <c r="AU920" i="23"/>
  <c r="AT920" i="23"/>
  <c r="AS920" i="23"/>
  <c r="AU919" i="23"/>
  <c r="AT919" i="23"/>
  <c r="AS919" i="23"/>
  <c r="AU918" i="23"/>
  <c r="AT918" i="23"/>
  <c r="AS918" i="23"/>
  <c r="AU917" i="23"/>
  <c r="AT917" i="23"/>
  <c r="AS917" i="23"/>
  <c r="AU916" i="23"/>
  <c r="AT916" i="23"/>
  <c r="AS916" i="23"/>
  <c r="AU915" i="23"/>
  <c r="AT915" i="23"/>
  <c r="AS915" i="23"/>
  <c r="AU914" i="23"/>
  <c r="AT914" i="23"/>
  <c r="AS914" i="23"/>
  <c r="AU913" i="23"/>
  <c r="AT913" i="23"/>
  <c r="AS913" i="23"/>
  <c r="AU912" i="23"/>
  <c r="AT912" i="23"/>
  <c r="AS912" i="23"/>
  <c r="AU911" i="23"/>
  <c r="AT911" i="23"/>
  <c r="AS911" i="23"/>
  <c r="AU910" i="23"/>
  <c r="AT910" i="23"/>
  <c r="AS910" i="23"/>
  <c r="AU909" i="23"/>
  <c r="AT909" i="23"/>
  <c r="AS909" i="23"/>
  <c r="AU908" i="23"/>
  <c r="AT908" i="23"/>
  <c r="AS908" i="23"/>
  <c r="AU907" i="23"/>
  <c r="AT907" i="23"/>
  <c r="AS907" i="23"/>
  <c r="AU906" i="23"/>
  <c r="AT906" i="23"/>
  <c r="AS906" i="23"/>
  <c r="AU905" i="23"/>
  <c r="AT905" i="23"/>
  <c r="AS905" i="23"/>
  <c r="AU904" i="23"/>
  <c r="AT904" i="23"/>
  <c r="AS904" i="23"/>
  <c r="AU903" i="23"/>
  <c r="AT903" i="23"/>
  <c r="AS903" i="23"/>
  <c r="AU902" i="23"/>
  <c r="AT902" i="23"/>
  <c r="AS902" i="23"/>
  <c r="AU901" i="23"/>
  <c r="AT901" i="23"/>
  <c r="AS901" i="23"/>
  <c r="AU900" i="23"/>
  <c r="AT900" i="23"/>
  <c r="AS900" i="23"/>
  <c r="AU899" i="23"/>
  <c r="AT899" i="23"/>
  <c r="AS899" i="23"/>
  <c r="AU898" i="23"/>
  <c r="AT898" i="23"/>
  <c r="AS898" i="23"/>
  <c r="AU897" i="23"/>
  <c r="AT897" i="23"/>
  <c r="AS897" i="23"/>
  <c r="AU896" i="23"/>
  <c r="AT896" i="23"/>
  <c r="AS896" i="23"/>
  <c r="AU895" i="23"/>
  <c r="AT895" i="23"/>
  <c r="AS895" i="23"/>
  <c r="AU894" i="23"/>
  <c r="AT894" i="23"/>
  <c r="AS894" i="23"/>
  <c r="AU893" i="23"/>
  <c r="AT893" i="23"/>
  <c r="AS893" i="23"/>
  <c r="AU892" i="23"/>
  <c r="AT892" i="23"/>
  <c r="AS892" i="23"/>
  <c r="AU891" i="23"/>
  <c r="AT891" i="23"/>
  <c r="AS891" i="23"/>
  <c r="AU890" i="23"/>
  <c r="AT890" i="23"/>
  <c r="AS890" i="23"/>
  <c r="AU889" i="23"/>
  <c r="AT889" i="23"/>
  <c r="AS889" i="23"/>
  <c r="AU888" i="23"/>
  <c r="AT888" i="23"/>
  <c r="AS888" i="23"/>
  <c r="AU887" i="23"/>
  <c r="AT887" i="23"/>
  <c r="AS887" i="23"/>
  <c r="AU878" i="23"/>
  <c r="AT878" i="23"/>
  <c r="AS878" i="23"/>
  <c r="AU877" i="23"/>
  <c r="AT877" i="23"/>
  <c r="AS877" i="23"/>
  <c r="AU876" i="23"/>
  <c r="AT876" i="23"/>
  <c r="AS876" i="23"/>
  <c r="AU875" i="23"/>
  <c r="AT875" i="23"/>
  <c r="AS875" i="23"/>
  <c r="AU874" i="23"/>
  <c r="AT874" i="23"/>
  <c r="AS874" i="23"/>
  <c r="AU873" i="23"/>
  <c r="AT873" i="23"/>
  <c r="AS873" i="23"/>
  <c r="AU872" i="23"/>
  <c r="AT872" i="23"/>
  <c r="AS872" i="23"/>
  <c r="AU871" i="23"/>
  <c r="AT871" i="23"/>
  <c r="AS871" i="23"/>
  <c r="AU870" i="23"/>
  <c r="AT870" i="23"/>
  <c r="AS870" i="23"/>
  <c r="AU869" i="23"/>
  <c r="AT869" i="23"/>
  <c r="AS869" i="23"/>
  <c r="AU868" i="23"/>
  <c r="AT868" i="23"/>
  <c r="AS868" i="23"/>
  <c r="AU867" i="23"/>
  <c r="AT867" i="23"/>
  <c r="AS867" i="23"/>
  <c r="AU866" i="23"/>
  <c r="AT866" i="23"/>
  <c r="AS866" i="23"/>
  <c r="AU865" i="23"/>
  <c r="AT865" i="23"/>
  <c r="AS865" i="23"/>
  <c r="AU864" i="23"/>
  <c r="AT864" i="23"/>
  <c r="AS864" i="23"/>
  <c r="AU863" i="23"/>
  <c r="AT863" i="23"/>
  <c r="AS863" i="23"/>
  <c r="AU862" i="23"/>
  <c r="AT862" i="23"/>
  <c r="AS862" i="23"/>
  <c r="AU861" i="23"/>
  <c r="AT861" i="23"/>
  <c r="AS861" i="23"/>
  <c r="AU860" i="23"/>
  <c r="AT860" i="23"/>
  <c r="AS860" i="23"/>
  <c r="AU859" i="23"/>
  <c r="AT859" i="23"/>
  <c r="AS859" i="23"/>
  <c r="AU858" i="23"/>
  <c r="AT858" i="23"/>
  <c r="AS858" i="23"/>
  <c r="AU857" i="23"/>
  <c r="AT857" i="23"/>
  <c r="AS857" i="23"/>
  <c r="AU856" i="23"/>
  <c r="AT856" i="23"/>
  <c r="AS856" i="23"/>
  <c r="AU855" i="23"/>
  <c r="AT855" i="23"/>
  <c r="AS855" i="23"/>
  <c r="AU854" i="23"/>
  <c r="AT854" i="23"/>
  <c r="AS854" i="23"/>
  <c r="AU853" i="23"/>
  <c r="AT853" i="23"/>
  <c r="AS853" i="23"/>
  <c r="AU852" i="23"/>
  <c r="AT852" i="23"/>
  <c r="AS852" i="23"/>
  <c r="AU851" i="23"/>
  <c r="AT851" i="23"/>
  <c r="AS851" i="23"/>
  <c r="AU850" i="23"/>
  <c r="AT850" i="23"/>
  <c r="AS850" i="23"/>
  <c r="AU849" i="23"/>
  <c r="AT849" i="23"/>
  <c r="AS849" i="23"/>
  <c r="AU848" i="23"/>
  <c r="AT848" i="23"/>
  <c r="AS848" i="23"/>
  <c r="AU847" i="23"/>
  <c r="AT847" i="23"/>
  <c r="AS847" i="23"/>
  <c r="AU846" i="23"/>
  <c r="AT846" i="23"/>
  <c r="AS846" i="23"/>
  <c r="AU845" i="23"/>
  <c r="AT845" i="23"/>
  <c r="AS845" i="23"/>
  <c r="AU836" i="23"/>
  <c r="AT836" i="23"/>
  <c r="AS836" i="23"/>
  <c r="AU835" i="23"/>
  <c r="AT835" i="23"/>
  <c r="AS835" i="23"/>
  <c r="AU834" i="23"/>
  <c r="AT834" i="23"/>
  <c r="AS834" i="23"/>
  <c r="AU833" i="23"/>
  <c r="AT833" i="23"/>
  <c r="AS833" i="23"/>
  <c r="AU832" i="23"/>
  <c r="AT832" i="23"/>
  <c r="AS832" i="23"/>
  <c r="AU831" i="23"/>
  <c r="AT831" i="23"/>
  <c r="AS831" i="23"/>
  <c r="AU830" i="23"/>
  <c r="AT830" i="23"/>
  <c r="AS830" i="23"/>
  <c r="AU829" i="23"/>
  <c r="AT829" i="23"/>
  <c r="AS829" i="23"/>
  <c r="AU828" i="23"/>
  <c r="AT828" i="23"/>
  <c r="AS828" i="23"/>
  <c r="AU827" i="23"/>
  <c r="AT827" i="23"/>
  <c r="AS827" i="23"/>
  <c r="AU826" i="23"/>
  <c r="AT826" i="23"/>
  <c r="AS826" i="23"/>
  <c r="AU825" i="23"/>
  <c r="AT825" i="23"/>
  <c r="AS825" i="23"/>
  <c r="AU824" i="23"/>
  <c r="AT824" i="23"/>
  <c r="AS824" i="23"/>
  <c r="AU823" i="23"/>
  <c r="AT823" i="23"/>
  <c r="AS823" i="23"/>
  <c r="AU822" i="23"/>
  <c r="AT822" i="23"/>
  <c r="AS822" i="23"/>
  <c r="AU821" i="23"/>
  <c r="AT821" i="23"/>
  <c r="AS821" i="23"/>
  <c r="AU820" i="23"/>
  <c r="AT820" i="23"/>
  <c r="AS820" i="23"/>
  <c r="AU819" i="23"/>
  <c r="AT819" i="23"/>
  <c r="AS819" i="23"/>
  <c r="AU818" i="23"/>
  <c r="AT818" i="23"/>
  <c r="AS818" i="23"/>
  <c r="AU817" i="23"/>
  <c r="AT817" i="23"/>
  <c r="AS817" i="23"/>
  <c r="AU816" i="23"/>
  <c r="AT816" i="23"/>
  <c r="AS816" i="23"/>
  <c r="AU815" i="23"/>
  <c r="AT815" i="23"/>
  <c r="AS815" i="23"/>
  <c r="AU814" i="23"/>
  <c r="AT814" i="23"/>
  <c r="AS814" i="23"/>
  <c r="AU813" i="23"/>
  <c r="AT813" i="23"/>
  <c r="AS813" i="23"/>
  <c r="AU812" i="23"/>
  <c r="AT812" i="23"/>
  <c r="AS812" i="23"/>
  <c r="AU811" i="23"/>
  <c r="AT811" i="23"/>
  <c r="AS811" i="23"/>
  <c r="AU810" i="23"/>
  <c r="AT810" i="23"/>
  <c r="AS810" i="23"/>
  <c r="AU809" i="23"/>
  <c r="AT809" i="23"/>
  <c r="AS809" i="23"/>
  <c r="AU808" i="23"/>
  <c r="AT808" i="23"/>
  <c r="AS808" i="23"/>
  <c r="AU807" i="23"/>
  <c r="AT807" i="23"/>
  <c r="AS807" i="23"/>
  <c r="AU806" i="23"/>
  <c r="AT806" i="23"/>
  <c r="AS806" i="23"/>
  <c r="AU805" i="23"/>
  <c r="AT805" i="23"/>
  <c r="AS805" i="23"/>
  <c r="AU804" i="23"/>
  <c r="AT804" i="23"/>
  <c r="AS804" i="23"/>
  <c r="AU803" i="23"/>
  <c r="AT803" i="23"/>
  <c r="AS803" i="23"/>
  <c r="AU795" i="23"/>
  <c r="AT795" i="23"/>
  <c r="AS795" i="23"/>
  <c r="AU794" i="23"/>
  <c r="AT794" i="23"/>
  <c r="AS794" i="23"/>
  <c r="AU793" i="23"/>
  <c r="AT793" i="23"/>
  <c r="AS793" i="23"/>
  <c r="AU792" i="23"/>
  <c r="AT792" i="23"/>
  <c r="AS792" i="23"/>
  <c r="AU791" i="23"/>
  <c r="AT791" i="23"/>
  <c r="AS791" i="23"/>
  <c r="AU790" i="23"/>
  <c r="AT790" i="23"/>
  <c r="AS790" i="23"/>
  <c r="AU789" i="23"/>
  <c r="AT789" i="23"/>
  <c r="AS789" i="23"/>
  <c r="AU788" i="23"/>
  <c r="AT788" i="23"/>
  <c r="AS788" i="23"/>
  <c r="AU787" i="23"/>
  <c r="AT787" i="23"/>
  <c r="AS787" i="23"/>
  <c r="AU786" i="23"/>
  <c r="AT786" i="23"/>
  <c r="AS786" i="23"/>
  <c r="AU785" i="23"/>
  <c r="AT785" i="23"/>
  <c r="AS785" i="23"/>
  <c r="AU784" i="23"/>
  <c r="AT784" i="23"/>
  <c r="AS784" i="23"/>
  <c r="AU783" i="23"/>
  <c r="AT783" i="23"/>
  <c r="AS783" i="23"/>
  <c r="AU782" i="23"/>
  <c r="AT782" i="23"/>
  <c r="AS782" i="23"/>
  <c r="AU781" i="23"/>
  <c r="AT781" i="23"/>
  <c r="AS781" i="23"/>
  <c r="AU780" i="23"/>
  <c r="AT780" i="23"/>
  <c r="AS780" i="23"/>
  <c r="AU779" i="23"/>
  <c r="AT779" i="23"/>
  <c r="AS779" i="23"/>
  <c r="AU778" i="23"/>
  <c r="AT778" i="23"/>
  <c r="AS778" i="23"/>
  <c r="AU777" i="23"/>
  <c r="AT777" i="23"/>
  <c r="AS777" i="23"/>
  <c r="AU776" i="23"/>
  <c r="AT776" i="23"/>
  <c r="AS776" i="23"/>
  <c r="AU775" i="23"/>
  <c r="AT775" i="23"/>
  <c r="AS775" i="23"/>
  <c r="AU774" i="23"/>
  <c r="AT774" i="23"/>
  <c r="AS774" i="23"/>
  <c r="AU773" i="23"/>
  <c r="AT773" i="23"/>
  <c r="AS773" i="23"/>
  <c r="AU772" i="23"/>
  <c r="AT772" i="23"/>
  <c r="AS772" i="23"/>
  <c r="AU771" i="23"/>
  <c r="AT771" i="23"/>
  <c r="AS771" i="23"/>
  <c r="AU770" i="23"/>
  <c r="AT770" i="23"/>
  <c r="AS770" i="23"/>
  <c r="AU769" i="23"/>
  <c r="AT769" i="23"/>
  <c r="AS769" i="23"/>
  <c r="AU768" i="23"/>
  <c r="AT768" i="23"/>
  <c r="AS768" i="23"/>
  <c r="AU767" i="23"/>
  <c r="AT767" i="23"/>
  <c r="AS767" i="23"/>
  <c r="AU766" i="23"/>
  <c r="AT766" i="23"/>
  <c r="AS766" i="23"/>
  <c r="AU765" i="23"/>
  <c r="AT765" i="23"/>
  <c r="AS765" i="23"/>
  <c r="AU764" i="23"/>
  <c r="AT764" i="23"/>
  <c r="AS764" i="23"/>
  <c r="AU763" i="23"/>
  <c r="AT763" i="23"/>
  <c r="AS763" i="23"/>
  <c r="AU762" i="23"/>
  <c r="AT762" i="23"/>
  <c r="AS762" i="23"/>
  <c r="AU754" i="23"/>
  <c r="AT754" i="23"/>
  <c r="AS754" i="23"/>
  <c r="AU753" i="23"/>
  <c r="AT753" i="23"/>
  <c r="AS753" i="23"/>
  <c r="AU752" i="23"/>
  <c r="AT752" i="23"/>
  <c r="AS752" i="23"/>
  <c r="AU751" i="23"/>
  <c r="AT751" i="23"/>
  <c r="AS751" i="23"/>
  <c r="AU750" i="23"/>
  <c r="AT750" i="23"/>
  <c r="AS750" i="23"/>
  <c r="AU749" i="23"/>
  <c r="AT749" i="23"/>
  <c r="AS749" i="23"/>
  <c r="AU748" i="23"/>
  <c r="AT748" i="23"/>
  <c r="AS748" i="23"/>
  <c r="AU747" i="23"/>
  <c r="AT747" i="23"/>
  <c r="AS747" i="23"/>
  <c r="AU746" i="23"/>
  <c r="AT746" i="23"/>
  <c r="AS746" i="23"/>
  <c r="AU745" i="23"/>
  <c r="AT745" i="23"/>
  <c r="AS745" i="23"/>
  <c r="AU744" i="23"/>
  <c r="AT744" i="23"/>
  <c r="AS744" i="23"/>
  <c r="AU743" i="23"/>
  <c r="AT743" i="23"/>
  <c r="AS743" i="23"/>
  <c r="AU742" i="23"/>
  <c r="AT742" i="23"/>
  <c r="AS742" i="23"/>
  <c r="AU741" i="23"/>
  <c r="AT741" i="23"/>
  <c r="AS741" i="23"/>
  <c r="AU740" i="23"/>
  <c r="AT740" i="23"/>
  <c r="AS740" i="23"/>
  <c r="AU739" i="23"/>
  <c r="AT739" i="23"/>
  <c r="AS739" i="23"/>
  <c r="AU738" i="23"/>
  <c r="AT738" i="23"/>
  <c r="AS738" i="23"/>
  <c r="AU737" i="23"/>
  <c r="AT737" i="23"/>
  <c r="AS737" i="23"/>
  <c r="AU736" i="23"/>
  <c r="AT736" i="23"/>
  <c r="AS736" i="23"/>
  <c r="AU735" i="23"/>
  <c r="AT735" i="23"/>
  <c r="AS735" i="23"/>
  <c r="AU734" i="23"/>
  <c r="AT734" i="23"/>
  <c r="AS734" i="23"/>
  <c r="AU733" i="23"/>
  <c r="AT733" i="23"/>
  <c r="AS733" i="23"/>
  <c r="AU732" i="23"/>
  <c r="AT732" i="23"/>
  <c r="AS732" i="23"/>
  <c r="AU731" i="23"/>
  <c r="AT731" i="23"/>
  <c r="AS731" i="23"/>
  <c r="AU730" i="23"/>
  <c r="AT730" i="23"/>
  <c r="AS730" i="23"/>
  <c r="AU729" i="23"/>
  <c r="AT729" i="23"/>
  <c r="AS729" i="23"/>
  <c r="AU728" i="23"/>
  <c r="AT728" i="23"/>
  <c r="AS728" i="23"/>
  <c r="AU727" i="23"/>
  <c r="AT727" i="23"/>
  <c r="AS727" i="23"/>
  <c r="AU726" i="23"/>
  <c r="AT726" i="23"/>
  <c r="AS726" i="23"/>
  <c r="AU725" i="23"/>
  <c r="AT725" i="23"/>
  <c r="AS725" i="23"/>
  <c r="AU724" i="23"/>
  <c r="AT724" i="23"/>
  <c r="AS724" i="23"/>
  <c r="AU723" i="23"/>
  <c r="AT723" i="23"/>
  <c r="AS723" i="23"/>
  <c r="AU722" i="23"/>
  <c r="AT722" i="23"/>
  <c r="AS722" i="23"/>
  <c r="AU721" i="23"/>
  <c r="AT721" i="23"/>
  <c r="AS721" i="23"/>
  <c r="AU713" i="23"/>
  <c r="AT713" i="23"/>
  <c r="AS713" i="23"/>
  <c r="AU712" i="23"/>
  <c r="AT712" i="23"/>
  <c r="AS712" i="23"/>
  <c r="AU711" i="23"/>
  <c r="AT711" i="23"/>
  <c r="AS711" i="23"/>
  <c r="AU710" i="23"/>
  <c r="AT710" i="23"/>
  <c r="AS710" i="23"/>
  <c r="AU709" i="23"/>
  <c r="AT709" i="23"/>
  <c r="AS709" i="23"/>
  <c r="AU708" i="23"/>
  <c r="AT708" i="23"/>
  <c r="AS708" i="23"/>
  <c r="AU707" i="23"/>
  <c r="AT707" i="23"/>
  <c r="AS707" i="23"/>
  <c r="AU706" i="23"/>
  <c r="AT706" i="23"/>
  <c r="AS706" i="23"/>
  <c r="AU705" i="23"/>
  <c r="AT705" i="23"/>
  <c r="AS705" i="23"/>
  <c r="AU704" i="23"/>
  <c r="AT704" i="23"/>
  <c r="AS704" i="23"/>
  <c r="AU703" i="23"/>
  <c r="AT703" i="23"/>
  <c r="AS703" i="23"/>
  <c r="AU702" i="23"/>
  <c r="AT702" i="23"/>
  <c r="AS702" i="23"/>
  <c r="AU701" i="23"/>
  <c r="AT701" i="23"/>
  <c r="AS701" i="23"/>
  <c r="AU700" i="23"/>
  <c r="AT700" i="23"/>
  <c r="AS700" i="23"/>
  <c r="AU699" i="23"/>
  <c r="AT699" i="23"/>
  <c r="AS699" i="23"/>
  <c r="AU698" i="23"/>
  <c r="AT698" i="23"/>
  <c r="AS698" i="23"/>
  <c r="AU697" i="23"/>
  <c r="AT697" i="23"/>
  <c r="AS697" i="23"/>
  <c r="AU696" i="23"/>
  <c r="AT696" i="23"/>
  <c r="AS696" i="23"/>
  <c r="AU695" i="23"/>
  <c r="AT695" i="23"/>
  <c r="AS695" i="23"/>
  <c r="AU694" i="23"/>
  <c r="AT694" i="23"/>
  <c r="AS694" i="23"/>
  <c r="AU693" i="23"/>
  <c r="AT693" i="23"/>
  <c r="AS693" i="23"/>
  <c r="AU692" i="23"/>
  <c r="AT692" i="23"/>
  <c r="AS692" i="23"/>
  <c r="AU691" i="23"/>
  <c r="AT691" i="23"/>
  <c r="AS691" i="23"/>
  <c r="AU690" i="23"/>
  <c r="AT690" i="23"/>
  <c r="AS690" i="23"/>
  <c r="AU689" i="23"/>
  <c r="AT689" i="23"/>
  <c r="AS689" i="23"/>
  <c r="AU688" i="23"/>
  <c r="AT688" i="23"/>
  <c r="AS688" i="23"/>
  <c r="AU687" i="23"/>
  <c r="AT687" i="23"/>
  <c r="AS687" i="23"/>
  <c r="AU686" i="23"/>
  <c r="AT686" i="23"/>
  <c r="AS686" i="23"/>
  <c r="AU685" i="23"/>
  <c r="AT685" i="23"/>
  <c r="AS685" i="23"/>
  <c r="AU684" i="23"/>
  <c r="AT684" i="23"/>
  <c r="AS684" i="23"/>
  <c r="AU683" i="23"/>
  <c r="AT683" i="23"/>
  <c r="AS683" i="23"/>
  <c r="AU682" i="23"/>
  <c r="AT682" i="23"/>
  <c r="AS682" i="23"/>
  <c r="AU681" i="23"/>
  <c r="AT681" i="23"/>
  <c r="AS681" i="23"/>
  <c r="AU680" i="23"/>
  <c r="AT680" i="23"/>
  <c r="AS680" i="23"/>
  <c r="AU671" i="23"/>
  <c r="AT671" i="23"/>
  <c r="AS671" i="23"/>
  <c r="AU670" i="23"/>
  <c r="AT670" i="23"/>
  <c r="AS670" i="23"/>
  <c r="AU669" i="23"/>
  <c r="AT669" i="23"/>
  <c r="AS669" i="23"/>
  <c r="AU668" i="23"/>
  <c r="AT668" i="23"/>
  <c r="AS668" i="23"/>
  <c r="AU667" i="23"/>
  <c r="AT667" i="23"/>
  <c r="AS667" i="23"/>
  <c r="AU666" i="23"/>
  <c r="AT666" i="23"/>
  <c r="AS666" i="23"/>
  <c r="AU665" i="23"/>
  <c r="AT665" i="23"/>
  <c r="AS665" i="23"/>
  <c r="AU664" i="23"/>
  <c r="AT664" i="23"/>
  <c r="AS664" i="23"/>
  <c r="AU663" i="23"/>
  <c r="AT663" i="23"/>
  <c r="AS663" i="23"/>
  <c r="AU662" i="23"/>
  <c r="AT662" i="23"/>
  <c r="AS662" i="23"/>
  <c r="AU661" i="23"/>
  <c r="AT661" i="23"/>
  <c r="AS661" i="23"/>
  <c r="AU660" i="23"/>
  <c r="AT660" i="23"/>
  <c r="AS660" i="23"/>
  <c r="AU659" i="23"/>
  <c r="AT659" i="23"/>
  <c r="AS659" i="23"/>
  <c r="AU658" i="23"/>
  <c r="AT658" i="23"/>
  <c r="AS658" i="23"/>
  <c r="AU657" i="23"/>
  <c r="AT657" i="23"/>
  <c r="AS657" i="23"/>
  <c r="AU656" i="23"/>
  <c r="AT656" i="23"/>
  <c r="AS656" i="23"/>
  <c r="AU655" i="23"/>
  <c r="AT655" i="23"/>
  <c r="AS655" i="23"/>
  <c r="AU654" i="23"/>
  <c r="AT654" i="23"/>
  <c r="AS654" i="23"/>
  <c r="AU653" i="23"/>
  <c r="AT653" i="23"/>
  <c r="AS653" i="23"/>
  <c r="AU652" i="23"/>
  <c r="AT652" i="23"/>
  <c r="AS652" i="23"/>
  <c r="AU651" i="23"/>
  <c r="AT651" i="23"/>
  <c r="AS651" i="23"/>
  <c r="AU650" i="23"/>
  <c r="AT650" i="23"/>
  <c r="AS650" i="23"/>
  <c r="AU649" i="23"/>
  <c r="AT649" i="23"/>
  <c r="AS649" i="23"/>
  <c r="AU648" i="23"/>
  <c r="AT648" i="23"/>
  <c r="AS648" i="23"/>
  <c r="AU647" i="23"/>
  <c r="AT647" i="23"/>
  <c r="AS647" i="23"/>
  <c r="AU646" i="23"/>
  <c r="AT646" i="23"/>
  <c r="AS646" i="23"/>
  <c r="AU645" i="23"/>
  <c r="AT645" i="23"/>
  <c r="AS645" i="23"/>
  <c r="AU644" i="23"/>
  <c r="AT644" i="23"/>
  <c r="AS644" i="23"/>
  <c r="AU643" i="23"/>
  <c r="AT643" i="23"/>
  <c r="AS643" i="23"/>
  <c r="AU642" i="23"/>
  <c r="AT642" i="23"/>
  <c r="AS642" i="23"/>
  <c r="AU641" i="23"/>
  <c r="AT641" i="23"/>
  <c r="AS641" i="23"/>
  <c r="AU640" i="23"/>
  <c r="AT640" i="23"/>
  <c r="AS640" i="23"/>
  <c r="AU639" i="23"/>
  <c r="AT639" i="23"/>
  <c r="AS639" i="23"/>
  <c r="AU638" i="23"/>
  <c r="AT638" i="23"/>
  <c r="AS638" i="23"/>
  <c r="AU630" i="23"/>
  <c r="AT630" i="23"/>
  <c r="AS630" i="23"/>
  <c r="AU629" i="23"/>
  <c r="AT629" i="23"/>
  <c r="AS629" i="23"/>
  <c r="AU628" i="23"/>
  <c r="AT628" i="23"/>
  <c r="AS628" i="23"/>
  <c r="AU627" i="23"/>
  <c r="AT627" i="23"/>
  <c r="AS627" i="23"/>
  <c r="AU626" i="23"/>
  <c r="AT626" i="23"/>
  <c r="AS626" i="23"/>
  <c r="AU625" i="23"/>
  <c r="AT625" i="23"/>
  <c r="AS625" i="23"/>
  <c r="AU624" i="23"/>
  <c r="AT624" i="23"/>
  <c r="AS624" i="23"/>
  <c r="AU623" i="23"/>
  <c r="AT623" i="23"/>
  <c r="AS623" i="23"/>
  <c r="AU622" i="23"/>
  <c r="AT622" i="23"/>
  <c r="AS622" i="23"/>
  <c r="AU621" i="23"/>
  <c r="AT621" i="23"/>
  <c r="AS621" i="23"/>
  <c r="AU620" i="23"/>
  <c r="AT620" i="23"/>
  <c r="AS620" i="23"/>
  <c r="AU619" i="23"/>
  <c r="AT619" i="23"/>
  <c r="AS619" i="23"/>
  <c r="AU618" i="23"/>
  <c r="AT618" i="23"/>
  <c r="AS618" i="23"/>
  <c r="AU617" i="23"/>
  <c r="AT617" i="23"/>
  <c r="AS617" i="23"/>
  <c r="AU616" i="23"/>
  <c r="AT616" i="23"/>
  <c r="AS616" i="23"/>
  <c r="AU615" i="23"/>
  <c r="AT615" i="23"/>
  <c r="AS615" i="23"/>
  <c r="AU614" i="23"/>
  <c r="AT614" i="23"/>
  <c r="AS614" i="23"/>
  <c r="AU613" i="23"/>
  <c r="AT613" i="23"/>
  <c r="AS613" i="23"/>
  <c r="AU612" i="23"/>
  <c r="AT612" i="23"/>
  <c r="AS612" i="23"/>
  <c r="AU611" i="23"/>
  <c r="AT611" i="23"/>
  <c r="AS611" i="23"/>
  <c r="AU610" i="23"/>
  <c r="AT610" i="23"/>
  <c r="AS610" i="23"/>
  <c r="AU609" i="23"/>
  <c r="AT609" i="23"/>
  <c r="AS609" i="23"/>
  <c r="AU608" i="23"/>
  <c r="AT608" i="23"/>
  <c r="AS608" i="23"/>
  <c r="AU607" i="23"/>
  <c r="AT607" i="23"/>
  <c r="AS607" i="23"/>
  <c r="AU606" i="23"/>
  <c r="AT606" i="23"/>
  <c r="AS606" i="23"/>
  <c r="AU605" i="23"/>
  <c r="AT605" i="23"/>
  <c r="AS605" i="23"/>
  <c r="AU604" i="23"/>
  <c r="AT604" i="23"/>
  <c r="AS604" i="23"/>
  <c r="AU603" i="23"/>
  <c r="AT603" i="23"/>
  <c r="AS603" i="23"/>
  <c r="AU602" i="23"/>
  <c r="AT602" i="23"/>
  <c r="AS602" i="23"/>
  <c r="AU601" i="23"/>
  <c r="AT601" i="23"/>
  <c r="AS601" i="23"/>
  <c r="AU600" i="23"/>
  <c r="AT600" i="23"/>
  <c r="AS600" i="23"/>
  <c r="AU599" i="23"/>
  <c r="AT599" i="23"/>
  <c r="AS599" i="23"/>
  <c r="AU598" i="23"/>
  <c r="AT598" i="23"/>
  <c r="AS598" i="23"/>
  <c r="AU597" i="23"/>
  <c r="AT597" i="23"/>
  <c r="AS597" i="23"/>
  <c r="AU588" i="23"/>
  <c r="AT588" i="23"/>
  <c r="AS588" i="23"/>
  <c r="AU587" i="23"/>
  <c r="AT587" i="23"/>
  <c r="AS587" i="23"/>
  <c r="AU586" i="23"/>
  <c r="AT586" i="23"/>
  <c r="AS586" i="23"/>
  <c r="AU585" i="23"/>
  <c r="AT585" i="23"/>
  <c r="AS585" i="23"/>
  <c r="AU584" i="23"/>
  <c r="AT584" i="23"/>
  <c r="AS584" i="23"/>
  <c r="AU583" i="23"/>
  <c r="AT583" i="23"/>
  <c r="AS583" i="23"/>
  <c r="AU582" i="23"/>
  <c r="AT582" i="23"/>
  <c r="AS582" i="23"/>
  <c r="AU581" i="23"/>
  <c r="AT581" i="23"/>
  <c r="AS581" i="23"/>
  <c r="AU580" i="23"/>
  <c r="AT580" i="23"/>
  <c r="AS580" i="23"/>
  <c r="AU579" i="23"/>
  <c r="AT579" i="23"/>
  <c r="AS579" i="23"/>
  <c r="AU578" i="23"/>
  <c r="AT578" i="23"/>
  <c r="AS578" i="23"/>
  <c r="AU577" i="23"/>
  <c r="AT577" i="23"/>
  <c r="AS577" i="23"/>
  <c r="AU576" i="23"/>
  <c r="AT576" i="23"/>
  <c r="AS576" i="23"/>
  <c r="AU575" i="23"/>
  <c r="AT575" i="23"/>
  <c r="AS575" i="23"/>
  <c r="AU574" i="23"/>
  <c r="AT574" i="23"/>
  <c r="AS574" i="23"/>
  <c r="AU573" i="23"/>
  <c r="AT573" i="23"/>
  <c r="AS573" i="23"/>
  <c r="AU572" i="23"/>
  <c r="AT572" i="23"/>
  <c r="AS572" i="23"/>
  <c r="AU571" i="23"/>
  <c r="AT571" i="23"/>
  <c r="AS571" i="23"/>
  <c r="AU570" i="23"/>
  <c r="AT570" i="23"/>
  <c r="AS570" i="23"/>
  <c r="AU569" i="23"/>
  <c r="AT569" i="23"/>
  <c r="AS569" i="23"/>
  <c r="AU568" i="23"/>
  <c r="AT568" i="23"/>
  <c r="AS568" i="23"/>
  <c r="AU567" i="23"/>
  <c r="AT567" i="23"/>
  <c r="AS567" i="23"/>
  <c r="AU566" i="23"/>
  <c r="AT566" i="23"/>
  <c r="AS566" i="23"/>
  <c r="AU565" i="23"/>
  <c r="AT565" i="23"/>
  <c r="AS565" i="23"/>
  <c r="AU564" i="23"/>
  <c r="AT564" i="23"/>
  <c r="AS564" i="23"/>
  <c r="AU563" i="23"/>
  <c r="AT563" i="23"/>
  <c r="AS563" i="23"/>
  <c r="AU562" i="23"/>
  <c r="AT562" i="23"/>
  <c r="AS562" i="23"/>
  <c r="AU561" i="23"/>
  <c r="AT561" i="23"/>
  <c r="AS561" i="23"/>
  <c r="AU560" i="23"/>
  <c r="AT560" i="23"/>
  <c r="AS560" i="23"/>
  <c r="AU559" i="23"/>
  <c r="AT559" i="23"/>
  <c r="AS559" i="23"/>
  <c r="AU558" i="23"/>
  <c r="AT558" i="23"/>
  <c r="AS558" i="23"/>
  <c r="AU557" i="23"/>
  <c r="AT557" i="23"/>
  <c r="AS557" i="23"/>
  <c r="AU556" i="23"/>
  <c r="AT556" i="23"/>
  <c r="AS556" i="23"/>
  <c r="AU555" i="23"/>
  <c r="AT555" i="23"/>
  <c r="AS555" i="23"/>
  <c r="AU547" i="23"/>
  <c r="AT547" i="23"/>
  <c r="AS547" i="23"/>
  <c r="AU546" i="23"/>
  <c r="AT546" i="23"/>
  <c r="AS546" i="23"/>
  <c r="AU545" i="23"/>
  <c r="AT545" i="23"/>
  <c r="AS545" i="23"/>
  <c r="AU544" i="23"/>
  <c r="AT544" i="23"/>
  <c r="AS544" i="23"/>
  <c r="AU543" i="23"/>
  <c r="AT543" i="23"/>
  <c r="AS543" i="23"/>
  <c r="AU542" i="23"/>
  <c r="AT542" i="23"/>
  <c r="AS542" i="23"/>
  <c r="AU541" i="23"/>
  <c r="AT541" i="23"/>
  <c r="AS541" i="23"/>
  <c r="AU540" i="23"/>
  <c r="AT540" i="23"/>
  <c r="AS540" i="23"/>
  <c r="AU539" i="23"/>
  <c r="AT539" i="23"/>
  <c r="AS539" i="23"/>
  <c r="AU538" i="23"/>
  <c r="AT538" i="23"/>
  <c r="AS538" i="23"/>
  <c r="AU537" i="23"/>
  <c r="AT537" i="23"/>
  <c r="AS537" i="23"/>
  <c r="AU536" i="23"/>
  <c r="AT536" i="23"/>
  <c r="AS536" i="23"/>
  <c r="AU535" i="23"/>
  <c r="AT535" i="23"/>
  <c r="AS535" i="23"/>
  <c r="AU534" i="23"/>
  <c r="AT534" i="23"/>
  <c r="AS534" i="23"/>
  <c r="AU533" i="23"/>
  <c r="AT533" i="23"/>
  <c r="AS533" i="23"/>
  <c r="AU532" i="23"/>
  <c r="AT532" i="23"/>
  <c r="AS532" i="23"/>
  <c r="AU531" i="23"/>
  <c r="AT531" i="23"/>
  <c r="AS531" i="23"/>
  <c r="AU530" i="23"/>
  <c r="AT530" i="23"/>
  <c r="AS530" i="23"/>
  <c r="AU529" i="23"/>
  <c r="AT529" i="23"/>
  <c r="AS529" i="23"/>
  <c r="AU528" i="23"/>
  <c r="AT528" i="23"/>
  <c r="AS528" i="23"/>
  <c r="AU527" i="23"/>
  <c r="AT527" i="23"/>
  <c r="AS527" i="23"/>
  <c r="AU526" i="23"/>
  <c r="AT526" i="23"/>
  <c r="AS526" i="23"/>
  <c r="AU525" i="23"/>
  <c r="AT525" i="23"/>
  <c r="AS525" i="23"/>
  <c r="AU524" i="23"/>
  <c r="AT524" i="23"/>
  <c r="AS524" i="23"/>
  <c r="AU523" i="23"/>
  <c r="AT523" i="23"/>
  <c r="AS523" i="23"/>
  <c r="AU522" i="23"/>
  <c r="AT522" i="23"/>
  <c r="AS522" i="23"/>
  <c r="AU521" i="23"/>
  <c r="AT521" i="23"/>
  <c r="AS521" i="23"/>
  <c r="AU520" i="23"/>
  <c r="AT520" i="23"/>
  <c r="AS520" i="23"/>
  <c r="AU519" i="23"/>
  <c r="AT519" i="23"/>
  <c r="AS519" i="23"/>
  <c r="AU518" i="23"/>
  <c r="AT518" i="23"/>
  <c r="AS518" i="23"/>
  <c r="AU517" i="23"/>
  <c r="AT517" i="23"/>
  <c r="AS517" i="23"/>
  <c r="AU516" i="23"/>
  <c r="AT516" i="23"/>
  <c r="AS516" i="23"/>
  <c r="AU515" i="23"/>
  <c r="AT515" i="23"/>
  <c r="AS515" i="23"/>
  <c r="AU514" i="23"/>
  <c r="AT514" i="23"/>
  <c r="AS514" i="23"/>
  <c r="AU506" i="23"/>
  <c r="AT506" i="23"/>
  <c r="AS506" i="23"/>
  <c r="AU505" i="23"/>
  <c r="AT505" i="23"/>
  <c r="AS505" i="23"/>
  <c r="AU504" i="23"/>
  <c r="AT504" i="23"/>
  <c r="AS504" i="23"/>
  <c r="AU503" i="23"/>
  <c r="AT503" i="23"/>
  <c r="AS503" i="23"/>
  <c r="AU502" i="23"/>
  <c r="AT502" i="23"/>
  <c r="AS502" i="23"/>
  <c r="AU501" i="23"/>
  <c r="AT501" i="23"/>
  <c r="AS501" i="23"/>
  <c r="AU500" i="23"/>
  <c r="AT500" i="23"/>
  <c r="AS500" i="23"/>
  <c r="AU499" i="23"/>
  <c r="AT499" i="23"/>
  <c r="AS499" i="23"/>
  <c r="AU498" i="23"/>
  <c r="AT498" i="23"/>
  <c r="AS498" i="23"/>
  <c r="AU497" i="23"/>
  <c r="AT497" i="23"/>
  <c r="AS497" i="23"/>
  <c r="AU496" i="23"/>
  <c r="AT496" i="23"/>
  <c r="AS496" i="23"/>
  <c r="AU495" i="23"/>
  <c r="AT495" i="23"/>
  <c r="AS495" i="23"/>
  <c r="AU494" i="23"/>
  <c r="AT494" i="23"/>
  <c r="AS494" i="23"/>
  <c r="AU493" i="23"/>
  <c r="AT493" i="23"/>
  <c r="AS493" i="23"/>
  <c r="AU492" i="23"/>
  <c r="AT492" i="23"/>
  <c r="AS492" i="23"/>
  <c r="AU491" i="23"/>
  <c r="AT491" i="23"/>
  <c r="AS491" i="23"/>
  <c r="AU490" i="23"/>
  <c r="AT490" i="23"/>
  <c r="AS490" i="23"/>
  <c r="AU489" i="23"/>
  <c r="AT489" i="23"/>
  <c r="AS489" i="23"/>
  <c r="AU488" i="23"/>
  <c r="AT488" i="23"/>
  <c r="AS488" i="23"/>
  <c r="AU487" i="23"/>
  <c r="AT487" i="23"/>
  <c r="AS487" i="23"/>
  <c r="AU486" i="23"/>
  <c r="AT486" i="23"/>
  <c r="AS486" i="23"/>
  <c r="AU485" i="23"/>
  <c r="AT485" i="23"/>
  <c r="AS485" i="23"/>
  <c r="AU484" i="23"/>
  <c r="AT484" i="23"/>
  <c r="AS484" i="23"/>
  <c r="AU483" i="23"/>
  <c r="AT483" i="23"/>
  <c r="AS483" i="23"/>
  <c r="AU482" i="23"/>
  <c r="AT482" i="23"/>
  <c r="AS482" i="23"/>
  <c r="AU481" i="23"/>
  <c r="AT481" i="23"/>
  <c r="AS481" i="23"/>
  <c r="AU480" i="23"/>
  <c r="AT480" i="23"/>
  <c r="AS480" i="23"/>
  <c r="AU479" i="23"/>
  <c r="AT479" i="23"/>
  <c r="AS479" i="23"/>
  <c r="AU478" i="23"/>
  <c r="AT478" i="23"/>
  <c r="AS478" i="23"/>
  <c r="AU477" i="23"/>
  <c r="AT477" i="23"/>
  <c r="AS477" i="23"/>
  <c r="AU476" i="23"/>
  <c r="AT476" i="23"/>
  <c r="AS476" i="23"/>
  <c r="AU475" i="23"/>
  <c r="AT475" i="23"/>
  <c r="AS475" i="23"/>
  <c r="AU474" i="23"/>
  <c r="AT474" i="23"/>
  <c r="AS474" i="23"/>
  <c r="AU473" i="23"/>
  <c r="AT473" i="23"/>
  <c r="AS473" i="23"/>
  <c r="AU464" i="23"/>
  <c r="AT464" i="23"/>
  <c r="AS464" i="23"/>
  <c r="AU463" i="23"/>
  <c r="AT463" i="23"/>
  <c r="AS463" i="23"/>
  <c r="AU462" i="23"/>
  <c r="AT462" i="23"/>
  <c r="AS462" i="23"/>
  <c r="AU461" i="23"/>
  <c r="AT461" i="23"/>
  <c r="AS461" i="23"/>
  <c r="AU460" i="23"/>
  <c r="AT460" i="23"/>
  <c r="AS460" i="23"/>
  <c r="AU459" i="23"/>
  <c r="AT459" i="23"/>
  <c r="AS459" i="23"/>
  <c r="AU458" i="23"/>
  <c r="AT458" i="23"/>
  <c r="AS458" i="23"/>
  <c r="AU457" i="23"/>
  <c r="AT457" i="23"/>
  <c r="AS457" i="23"/>
  <c r="AU456" i="23"/>
  <c r="AT456" i="23"/>
  <c r="AS456" i="23"/>
  <c r="AU455" i="23"/>
  <c r="AT455" i="23"/>
  <c r="AS455" i="23"/>
  <c r="AU454" i="23"/>
  <c r="AT454" i="23"/>
  <c r="AS454" i="23"/>
  <c r="AU453" i="23"/>
  <c r="AT453" i="23"/>
  <c r="AS453" i="23"/>
  <c r="AU452" i="23"/>
  <c r="AT452" i="23"/>
  <c r="AS452" i="23"/>
  <c r="AU451" i="23"/>
  <c r="AT451" i="23"/>
  <c r="AS451" i="23"/>
  <c r="AU450" i="23"/>
  <c r="AT450" i="23"/>
  <c r="AS450" i="23"/>
  <c r="AU449" i="23"/>
  <c r="AT449" i="23"/>
  <c r="AS449" i="23"/>
  <c r="AU448" i="23"/>
  <c r="AT448" i="23"/>
  <c r="AS448" i="23"/>
  <c r="AU447" i="23"/>
  <c r="AT447" i="23"/>
  <c r="AS447" i="23"/>
  <c r="AU446" i="23"/>
  <c r="AT446" i="23"/>
  <c r="AS446" i="23"/>
  <c r="AU445" i="23"/>
  <c r="AT445" i="23"/>
  <c r="AS445" i="23"/>
  <c r="AU444" i="23"/>
  <c r="AT444" i="23"/>
  <c r="AS444" i="23"/>
  <c r="AU443" i="23"/>
  <c r="AT443" i="23"/>
  <c r="AS443" i="23"/>
  <c r="AU442" i="23"/>
  <c r="AT442" i="23"/>
  <c r="AS442" i="23"/>
  <c r="AU441" i="23"/>
  <c r="AT441" i="23"/>
  <c r="AS441" i="23"/>
  <c r="AU440" i="23"/>
  <c r="AT440" i="23"/>
  <c r="AS440" i="23"/>
  <c r="AU439" i="23"/>
  <c r="AT439" i="23"/>
  <c r="AS439" i="23"/>
  <c r="AU438" i="23"/>
  <c r="AT438" i="23"/>
  <c r="AS438" i="23"/>
  <c r="AU437" i="23"/>
  <c r="AT437" i="23"/>
  <c r="AS437" i="23"/>
  <c r="AU436" i="23"/>
  <c r="AT436" i="23"/>
  <c r="AS436" i="23"/>
  <c r="AU435" i="23"/>
  <c r="AT435" i="23"/>
  <c r="AS435" i="23"/>
  <c r="AU434" i="23"/>
  <c r="AT434" i="23"/>
  <c r="AS434" i="23"/>
  <c r="AU433" i="23"/>
  <c r="AT433" i="23"/>
  <c r="AS433" i="23"/>
  <c r="AU432" i="23"/>
  <c r="AT432" i="23"/>
  <c r="AS432" i="23"/>
  <c r="AU431" i="23"/>
  <c r="AT431" i="23"/>
  <c r="AS431" i="23"/>
  <c r="AU422" i="23"/>
  <c r="AT422" i="23"/>
  <c r="AS422" i="23"/>
  <c r="AU421" i="23"/>
  <c r="AT421" i="23"/>
  <c r="AS421" i="23"/>
  <c r="AU420" i="23"/>
  <c r="AT420" i="23"/>
  <c r="AS420" i="23"/>
  <c r="AU419" i="23"/>
  <c r="AT419" i="23"/>
  <c r="AS419" i="23"/>
  <c r="AU418" i="23"/>
  <c r="AT418" i="23"/>
  <c r="AS418" i="23"/>
  <c r="AU417" i="23"/>
  <c r="AT417" i="23"/>
  <c r="AS417" i="23"/>
  <c r="AU416" i="23"/>
  <c r="AT416" i="23"/>
  <c r="AS416" i="23"/>
  <c r="AU415" i="23"/>
  <c r="AT415" i="23"/>
  <c r="AS415" i="23"/>
  <c r="AU414" i="23"/>
  <c r="AT414" i="23"/>
  <c r="AS414" i="23"/>
  <c r="AU413" i="23"/>
  <c r="AT413" i="23"/>
  <c r="AS413" i="23"/>
  <c r="AU412" i="23"/>
  <c r="AT412" i="23"/>
  <c r="AS412" i="23"/>
  <c r="AU411" i="23"/>
  <c r="AT411" i="23"/>
  <c r="AS411" i="23"/>
  <c r="AU410" i="23"/>
  <c r="AT410" i="23"/>
  <c r="AS410" i="23"/>
  <c r="AU409" i="23"/>
  <c r="AT409" i="23"/>
  <c r="AS409" i="23"/>
  <c r="AU408" i="23"/>
  <c r="AT408" i="23"/>
  <c r="AS408" i="23"/>
  <c r="AU407" i="23"/>
  <c r="AT407" i="23"/>
  <c r="AS407" i="23"/>
  <c r="AU406" i="23"/>
  <c r="AT406" i="23"/>
  <c r="AS406" i="23"/>
  <c r="AU405" i="23"/>
  <c r="AT405" i="23"/>
  <c r="AS405" i="23"/>
  <c r="AU404" i="23"/>
  <c r="AT404" i="23"/>
  <c r="AS404" i="23"/>
  <c r="AU403" i="23"/>
  <c r="AT403" i="23"/>
  <c r="AS403" i="23"/>
  <c r="AU402" i="23"/>
  <c r="AT402" i="23"/>
  <c r="AS402" i="23"/>
  <c r="AU401" i="23"/>
  <c r="AT401" i="23"/>
  <c r="AS401" i="23"/>
  <c r="AU400" i="23"/>
  <c r="AT400" i="23"/>
  <c r="AS400" i="23"/>
  <c r="AU399" i="23"/>
  <c r="AT399" i="23"/>
  <c r="AS399" i="23"/>
  <c r="AU398" i="23"/>
  <c r="AT398" i="23"/>
  <c r="AS398" i="23"/>
  <c r="AU397" i="23"/>
  <c r="AT397" i="23"/>
  <c r="AS397" i="23"/>
  <c r="AU396" i="23"/>
  <c r="AT396" i="23"/>
  <c r="AS396" i="23"/>
  <c r="AU395" i="23"/>
  <c r="AT395" i="23"/>
  <c r="AS395" i="23"/>
  <c r="AU394" i="23"/>
  <c r="AT394" i="23"/>
  <c r="AS394" i="23"/>
  <c r="AU393" i="23"/>
  <c r="AT393" i="23"/>
  <c r="AS393" i="23"/>
  <c r="AU392" i="23"/>
  <c r="AT392" i="23"/>
  <c r="AS392" i="23"/>
  <c r="AU391" i="23"/>
  <c r="AT391" i="23"/>
  <c r="AS391" i="23"/>
  <c r="AU390" i="23"/>
  <c r="AT390" i="23"/>
  <c r="AS390" i="23"/>
  <c r="AU389" i="23"/>
  <c r="AT389" i="23"/>
  <c r="AS389" i="23"/>
  <c r="AU380" i="23"/>
  <c r="AT380" i="23"/>
  <c r="AS380" i="23"/>
  <c r="AU379" i="23"/>
  <c r="AT379" i="23"/>
  <c r="AS379" i="23"/>
  <c r="AU378" i="23"/>
  <c r="AT378" i="23"/>
  <c r="AS378" i="23"/>
  <c r="AU377" i="23"/>
  <c r="AT377" i="23"/>
  <c r="AS377" i="23"/>
  <c r="AU376" i="23"/>
  <c r="AT376" i="23"/>
  <c r="AS376" i="23"/>
  <c r="AU375" i="23"/>
  <c r="AT375" i="23"/>
  <c r="AS375" i="23"/>
  <c r="AU374" i="23"/>
  <c r="AT374" i="23"/>
  <c r="AS374" i="23"/>
  <c r="AU373" i="23"/>
  <c r="AT373" i="23"/>
  <c r="AS373" i="23"/>
  <c r="AU372" i="23"/>
  <c r="AT372" i="23"/>
  <c r="AS372" i="23"/>
  <c r="AU371" i="23"/>
  <c r="AT371" i="23"/>
  <c r="AS371" i="23"/>
  <c r="AU370" i="23"/>
  <c r="AT370" i="23"/>
  <c r="AS370" i="23"/>
  <c r="AU369" i="23"/>
  <c r="AT369" i="23"/>
  <c r="AS369" i="23"/>
  <c r="AU368" i="23"/>
  <c r="AT368" i="23"/>
  <c r="AS368" i="23"/>
  <c r="AU367" i="23"/>
  <c r="AT367" i="23"/>
  <c r="AS367" i="23"/>
  <c r="AU366" i="23"/>
  <c r="AT366" i="23"/>
  <c r="AS366" i="23"/>
  <c r="AU365" i="23"/>
  <c r="AT365" i="23"/>
  <c r="AS365" i="23"/>
  <c r="AU364" i="23"/>
  <c r="AT364" i="23"/>
  <c r="AS364" i="23"/>
  <c r="AU363" i="23"/>
  <c r="AT363" i="23"/>
  <c r="AS363" i="23"/>
  <c r="AU362" i="23"/>
  <c r="AT362" i="23"/>
  <c r="AS362" i="23"/>
  <c r="AU361" i="23"/>
  <c r="AT361" i="23"/>
  <c r="AS361" i="23"/>
  <c r="AU360" i="23"/>
  <c r="AT360" i="23"/>
  <c r="AS360" i="23"/>
  <c r="AU359" i="23"/>
  <c r="AT359" i="23"/>
  <c r="AS359" i="23"/>
  <c r="AU358" i="23"/>
  <c r="AT358" i="23"/>
  <c r="AS358" i="23"/>
  <c r="AU357" i="23"/>
  <c r="AT357" i="23"/>
  <c r="AS357" i="23"/>
  <c r="AU356" i="23"/>
  <c r="AT356" i="23"/>
  <c r="AS356" i="23"/>
  <c r="AU355" i="23"/>
  <c r="AT355" i="23"/>
  <c r="AS355" i="23"/>
  <c r="AU354" i="23"/>
  <c r="AT354" i="23"/>
  <c r="AS354" i="23"/>
  <c r="AU353" i="23"/>
  <c r="AT353" i="23"/>
  <c r="AS353" i="23"/>
  <c r="AU352" i="23"/>
  <c r="AT352" i="23"/>
  <c r="AS352" i="23"/>
  <c r="AU351" i="23"/>
  <c r="AT351" i="23"/>
  <c r="AS351" i="23"/>
  <c r="AU350" i="23"/>
  <c r="AT350" i="23"/>
  <c r="AS350" i="23"/>
  <c r="AU349" i="23"/>
  <c r="AT349" i="23"/>
  <c r="AS349" i="23"/>
  <c r="AU348" i="23"/>
  <c r="AT348" i="23"/>
  <c r="AS348" i="23"/>
  <c r="AU347" i="23"/>
  <c r="AT347" i="23"/>
  <c r="AS347" i="23"/>
  <c r="AU339" i="23"/>
  <c r="AT339" i="23"/>
  <c r="AS339" i="23"/>
  <c r="AU338" i="23"/>
  <c r="AT338" i="23"/>
  <c r="AS338" i="23"/>
  <c r="AU337" i="23"/>
  <c r="AT337" i="23"/>
  <c r="AS337" i="23"/>
  <c r="AU336" i="23"/>
  <c r="AT336" i="23"/>
  <c r="AS336" i="23"/>
  <c r="AU335" i="23"/>
  <c r="AT335" i="23"/>
  <c r="AS335" i="23"/>
  <c r="AU334" i="23"/>
  <c r="AT334" i="23"/>
  <c r="AS334" i="23"/>
  <c r="AU333" i="23"/>
  <c r="AT333" i="23"/>
  <c r="AS333" i="23"/>
  <c r="AU332" i="23"/>
  <c r="AT332" i="23"/>
  <c r="AS332" i="23"/>
  <c r="AU331" i="23"/>
  <c r="AT331" i="23"/>
  <c r="AS331" i="23"/>
  <c r="AU330" i="23"/>
  <c r="AT330" i="23"/>
  <c r="AS330" i="23"/>
  <c r="AU329" i="23"/>
  <c r="AT329" i="23"/>
  <c r="AS329" i="23"/>
  <c r="AU328" i="23"/>
  <c r="AT328" i="23"/>
  <c r="AS328" i="23"/>
  <c r="AU327" i="23"/>
  <c r="AT327" i="23"/>
  <c r="AS327" i="23"/>
  <c r="AU326" i="23"/>
  <c r="AT326" i="23"/>
  <c r="AS326" i="23"/>
  <c r="AU325" i="23"/>
  <c r="AT325" i="23"/>
  <c r="AS325" i="23"/>
  <c r="AU324" i="23"/>
  <c r="AT324" i="23"/>
  <c r="AS324" i="23"/>
  <c r="AU323" i="23"/>
  <c r="AT323" i="23"/>
  <c r="AS323" i="23"/>
  <c r="AU322" i="23"/>
  <c r="AT322" i="23"/>
  <c r="AS322" i="23"/>
  <c r="AU321" i="23"/>
  <c r="AT321" i="23"/>
  <c r="AS321" i="23"/>
  <c r="AU320" i="23"/>
  <c r="AT320" i="23"/>
  <c r="AS320" i="23"/>
  <c r="AU319" i="23"/>
  <c r="AT319" i="23"/>
  <c r="AS319" i="23"/>
  <c r="AU318" i="23"/>
  <c r="AT318" i="23"/>
  <c r="AS318" i="23"/>
  <c r="AU317" i="23"/>
  <c r="AT317" i="23"/>
  <c r="AS317" i="23"/>
  <c r="AU316" i="23"/>
  <c r="AT316" i="23"/>
  <c r="AS316" i="23"/>
  <c r="AU315" i="23"/>
  <c r="AT315" i="23"/>
  <c r="AS315" i="23"/>
  <c r="AU314" i="23"/>
  <c r="AT314" i="23"/>
  <c r="AS314" i="23"/>
  <c r="AU313" i="23"/>
  <c r="AT313" i="23"/>
  <c r="AS313" i="23"/>
  <c r="AU312" i="23"/>
  <c r="AT312" i="23"/>
  <c r="AS312" i="23"/>
  <c r="AU311" i="23"/>
  <c r="AT311" i="23"/>
  <c r="AS311" i="23"/>
  <c r="AU310" i="23"/>
  <c r="AT310" i="23"/>
  <c r="AS310" i="23"/>
  <c r="AU309" i="23"/>
  <c r="AT309" i="23"/>
  <c r="AS309" i="23"/>
  <c r="AU308" i="23"/>
  <c r="AT308" i="23"/>
  <c r="AS308" i="23"/>
  <c r="AU307" i="23"/>
  <c r="AT307" i="23"/>
  <c r="AS307" i="23"/>
  <c r="AU306" i="23"/>
  <c r="AT306" i="23"/>
  <c r="AS306" i="23"/>
  <c r="AU297" i="23"/>
  <c r="AT297" i="23"/>
  <c r="AS297" i="23"/>
  <c r="AU296" i="23"/>
  <c r="AT296" i="23"/>
  <c r="AS296" i="23"/>
  <c r="AU295" i="23"/>
  <c r="AT295" i="23"/>
  <c r="AS295" i="23"/>
  <c r="AU294" i="23"/>
  <c r="AT294" i="23"/>
  <c r="AS294" i="23"/>
  <c r="AU293" i="23"/>
  <c r="AT293" i="23"/>
  <c r="AS293" i="23"/>
  <c r="AU292" i="23"/>
  <c r="AT292" i="23"/>
  <c r="AS292" i="23"/>
  <c r="AU291" i="23"/>
  <c r="AT291" i="23"/>
  <c r="AS291" i="23"/>
  <c r="AU290" i="23"/>
  <c r="AT290" i="23"/>
  <c r="AS290" i="23"/>
  <c r="AU289" i="23"/>
  <c r="AT289" i="23"/>
  <c r="AS289" i="23"/>
  <c r="AU288" i="23"/>
  <c r="AT288" i="23"/>
  <c r="AS288" i="23"/>
  <c r="AU287" i="23"/>
  <c r="AT287" i="23"/>
  <c r="AS287" i="23"/>
  <c r="AU286" i="23"/>
  <c r="AT286" i="23"/>
  <c r="AS286" i="23"/>
  <c r="AU285" i="23"/>
  <c r="AT285" i="23"/>
  <c r="AS285" i="23"/>
  <c r="AU284" i="23"/>
  <c r="AT284" i="23"/>
  <c r="AS284" i="23"/>
  <c r="AU283" i="23"/>
  <c r="AT283" i="23"/>
  <c r="AS283" i="23"/>
  <c r="AU282" i="23"/>
  <c r="AT282" i="23"/>
  <c r="AS282" i="23"/>
  <c r="AU281" i="23"/>
  <c r="AT281" i="23"/>
  <c r="AS281" i="23"/>
  <c r="AU280" i="23"/>
  <c r="AT280" i="23"/>
  <c r="AS280" i="23"/>
  <c r="AU279" i="23"/>
  <c r="AT279" i="23"/>
  <c r="AS279" i="23"/>
  <c r="AU278" i="23"/>
  <c r="AT278" i="23"/>
  <c r="AS278" i="23"/>
  <c r="AU277" i="23"/>
  <c r="AT277" i="23"/>
  <c r="AS277" i="23"/>
  <c r="AU276" i="23"/>
  <c r="AT276" i="23"/>
  <c r="AS276" i="23"/>
  <c r="AU275" i="23"/>
  <c r="AT275" i="23"/>
  <c r="AS275" i="23"/>
  <c r="AU274" i="23"/>
  <c r="AT274" i="23"/>
  <c r="AS274" i="23"/>
  <c r="AU273" i="23"/>
  <c r="AT273" i="23"/>
  <c r="AS273" i="23"/>
  <c r="AU272" i="23"/>
  <c r="AT272" i="23"/>
  <c r="AS272" i="23"/>
  <c r="AU271" i="23"/>
  <c r="AT271" i="23"/>
  <c r="AS271" i="23"/>
  <c r="AU270" i="23"/>
  <c r="AT270" i="23"/>
  <c r="AS270" i="23"/>
  <c r="AU269" i="23"/>
  <c r="AT269" i="23"/>
  <c r="AS269" i="23"/>
  <c r="AU268" i="23"/>
  <c r="AT268" i="23"/>
  <c r="AS268" i="23"/>
  <c r="AU267" i="23"/>
  <c r="AT267" i="23"/>
  <c r="AS267" i="23"/>
  <c r="AU266" i="23"/>
  <c r="AT266" i="23"/>
  <c r="AS266" i="23"/>
  <c r="AU265" i="23"/>
  <c r="AT265" i="23"/>
  <c r="AS265" i="23"/>
  <c r="AU264" i="23"/>
  <c r="AT264" i="23"/>
  <c r="AS264" i="23"/>
  <c r="AU256" i="23"/>
  <c r="AT256" i="23"/>
  <c r="AS256" i="23"/>
  <c r="AU255" i="23"/>
  <c r="AT255" i="23"/>
  <c r="AS255" i="23"/>
  <c r="AU254" i="23"/>
  <c r="AT254" i="23"/>
  <c r="AS254" i="23"/>
  <c r="AU253" i="23"/>
  <c r="AT253" i="23"/>
  <c r="AS253" i="23"/>
  <c r="AU252" i="23"/>
  <c r="AT252" i="23"/>
  <c r="AS252" i="23"/>
  <c r="AU251" i="23"/>
  <c r="AT251" i="23"/>
  <c r="AS251" i="23"/>
  <c r="AU250" i="23"/>
  <c r="AT250" i="23"/>
  <c r="AS250" i="23"/>
  <c r="AU249" i="23"/>
  <c r="AT249" i="23"/>
  <c r="AS249" i="23"/>
  <c r="AU248" i="23"/>
  <c r="AT248" i="23"/>
  <c r="AS248" i="23"/>
  <c r="AU247" i="23"/>
  <c r="AT247" i="23"/>
  <c r="AS247" i="23"/>
  <c r="AU246" i="23"/>
  <c r="AT246" i="23"/>
  <c r="AS246" i="23"/>
  <c r="AU245" i="23"/>
  <c r="AT245" i="23"/>
  <c r="AS245" i="23"/>
  <c r="AU244" i="23"/>
  <c r="AT244" i="23"/>
  <c r="AS244" i="23"/>
  <c r="AU243" i="23"/>
  <c r="AT243" i="23"/>
  <c r="AS243" i="23"/>
  <c r="AU242" i="23"/>
  <c r="AT242" i="23"/>
  <c r="AS242" i="23"/>
  <c r="AU241" i="23"/>
  <c r="AT241" i="23"/>
  <c r="AS241" i="23"/>
  <c r="AU240" i="23"/>
  <c r="AT240" i="23"/>
  <c r="AS240" i="23"/>
  <c r="AU239" i="23"/>
  <c r="AT239" i="23"/>
  <c r="AS239" i="23"/>
  <c r="AU238" i="23"/>
  <c r="AT238" i="23"/>
  <c r="AS238" i="23"/>
  <c r="AU237" i="23"/>
  <c r="AT237" i="23"/>
  <c r="AS237" i="23"/>
  <c r="AU236" i="23"/>
  <c r="AT236" i="23"/>
  <c r="AS236" i="23"/>
  <c r="AU235" i="23"/>
  <c r="AT235" i="23"/>
  <c r="AS235" i="23"/>
  <c r="AU234" i="23"/>
  <c r="AT234" i="23"/>
  <c r="AS234" i="23"/>
  <c r="AU233" i="23"/>
  <c r="AT233" i="23"/>
  <c r="AS233" i="23"/>
  <c r="AU232" i="23"/>
  <c r="AT232" i="23"/>
  <c r="AS232" i="23"/>
  <c r="AU231" i="23"/>
  <c r="AT231" i="23"/>
  <c r="AS231" i="23"/>
  <c r="AU230" i="23"/>
  <c r="AT230" i="23"/>
  <c r="AS230" i="23"/>
  <c r="AU229" i="23"/>
  <c r="AT229" i="23"/>
  <c r="AS229" i="23"/>
  <c r="AU228" i="23"/>
  <c r="AT228" i="23"/>
  <c r="AS228" i="23"/>
  <c r="AU227" i="23"/>
  <c r="AT227" i="23"/>
  <c r="AS227" i="23"/>
  <c r="AU226" i="23"/>
  <c r="AT226" i="23"/>
  <c r="AS226" i="23"/>
  <c r="AU225" i="23"/>
  <c r="AT225" i="23"/>
  <c r="AS225" i="23"/>
  <c r="AU224" i="23"/>
  <c r="AT224" i="23"/>
  <c r="AS224" i="23"/>
  <c r="AU223" i="23"/>
  <c r="AT223" i="23"/>
  <c r="AS223" i="23"/>
  <c r="AU215" i="23"/>
  <c r="AT215" i="23"/>
  <c r="AS215" i="23"/>
  <c r="AU214" i="23"/>
  <c r="AT214" i="23"/>
  <c r="AS214" i="23"/>
  <c r="AU213" i="23"/>
  <c r="AT213" i="23"/>
  <c r="AS213" i="23"/>
  <c r="AU212" i="23"/>
  <c r="AT212" i="23"/>
  <c r="AS212" i="23"/>
  <c r="AU211" i="23"/>
  <c r="AT211" i="23"/>
  <c r="AS211" i="23"/>
  <c r="AU210" i="23"/>
  <c r="AT210" i="23"/>
  <c r="AS210" i="23"/>
  <c r="AU209" i="23"/>
  <c r="AT209" i="23"/>
  <c r="AS209" i="23"/>
  <c r="AU208" i="23"/>
  <c r="AT208" i="23"/>
  <c r="AS208" i="23"/>
  <c r="AU207" i="23"/>
  <c r="AT207" i="23"/>
  <c r="AS207" i="23"/>
  <c r="AU206" i="23"/>
  <c r="AT206" i="23"/>
  <c r="AS206" i="23"/>
  <c r="AU205" i="23"/>
  <c r="AT205" i="23"/>
  <c r="AS205" i="23"/>
  <c r="AU204" i="23"/>
  <c r="AT204" i="23"/>
  <c r="AS204" i="23"/>
  <c r="AU203" i="23"/>
  <c r="AT203" i="23"/>
  <c r="AS203" i="23"/>
  <c r="AU202" i="23"/>
  <c r="AT202" i="23"/>
  <c r="AS202" i="23"/>
  <c r="AU201" i="23"/>
  <c r="AT201" i="23"/>
  <c r="AS201" i="23"/>
  <c r="AU200" i="23"/>
  <c r="AT200" i="23"/>
  <c r="AS200" i="23"/>
  <c r="AU199" i="23"/>
  <c r="AT199" i="23"/>
  <c r="AS199" i="23"/>
  <c r="AU198" i="23"/>
  <c r="AT198" i="23"/>
  <c r="AS198" i="23"/>
  <c r="AU197" i="23"/>
  <c r="AT197" i="23"/>
  <c r="AS197" i="23"/>
  <c r="AU196" i="23"/>
  <c r="AT196" i="23"/>
  <c r="AS196" i="23"/>
  <c r="AU195" i="23"/>
  <c r="AT195" i="23"/>
  <c r="AS195" i="23"/>
  <c r="AU194" i="23"/>
  <c r="AT194" i="23"/>
  <c r="AS194" i="23"/>
  <c r="AU193" i="23"/>
  <c r="AT193" i="23"/>
  <c r="AS193" i="23"/>
  <c r="AU192" i="23"/>
  <c r="AT192" i="23"/>
  <c r="AS192" i="23"/>
  <c r="AU191" i="23"/>
  <c r="AT191" i="23"/>
  <c r="AS191" i="23"/>
  <c r="AU190" i="23"/>
  <c r="AT190" i="23"/>
  <c r="AS190" i="23"/>
  <c r="AU189" i="23"/>
  <c r="AT189" i="23"/>
  <c r="AS189" i="23"/>
  <c r="AU188" i="23"/>
  <c r="AT188" i="23"/>
  <c r="AS188" i="23"/>
  <c r="AU187" i="23"/>
  <c r="AT187" i="23"/>
  <c r="AS187" i="23"/>
  <c r="AU186" i="23"/>
  <c r="AT186" i="23"/>
  <c r="AS186" i="23"/>
  <c r="AU185" i="23"/>
  <c r="AT185" i="23"/>
  <c r="AS185" i="23"/>
  <c r="AU184" i="23"/>
  <c r="AT184" i="23"/>
  <c r="AS184" i="23"/>
  <c r="AU183" i="23"/>
  <c r="AT183" i="23"/>
  <c r="AS183" i="23"/>
  <c r="AU182" i="23"/>
  <c r="AT182" i="23"/>
  <c r="AS182" i="23"/>
  <c r="AU173" i="23"/>
  <c r="AT173" i="23"/>
  <c r="AS173" i="23"/>
  <c r="AU172" i="23"/>
  <c r="AT172" i="23"/>
  <c r="AS172" i="23"/>
  <c r="AU171" i="23"/>
  <c r="AT171" i="23"/>
  <c r="AS171" i="23"/>
  <c r="AU170" i="23"/>
  <c r="AT170" i="23"/>
  <c r="AS170" i="23"/>
  <c r="AU169" i="23"/>
  <c r="AT169" i="23"/>
  <c r="AS169" i="23"/>
  <c r="AU168" i="23"/>
  <c r="AT168" i="23"/>
  <c r="AS168" i="23"/>
  <c r="AU167" i="23"/>
  <c r="AT167" i="23"/>
  <c r="AS167" i="23"/>
  <c r="AU166" i="23"/>
  <c r="AT166" i="23"/>
  <c r="AS166" i="23"/>
  <c r="AU165" i="23"/>
  <c r="AT165" i="23"/>
  <c r="AS165" i="23"/>
  <c r="AU164" i="23"/>
  <c r="AT164" i="23"/>
  <c r="AS164" i="23"/>
  <c r="AU163" i="23"/>
  <c r="AT163" i="23"/>
  <c r="AS163" i="23"/>
  <c r="AU162" i="23"/>
  <c r="AT162" i="23"/>
  <c r="AS162" i="23"/>
  <c r="AU161" i="23"/>
  <c r="AT161" i="23"/>
  <c r="AS161" i="23"/>
  <c r="AU160" i="23"/>
  <c r="AT160" i="23"/>
  <c r="AS160" i="23"/>
  <c r="AU159" i="23"/>
  <c r="AT159" i="23"/>
  <c r="AS159" i="23"/>
  <c r="AU158" i="23"/>
  <c r="AT158" i="23"/>
  <c r="AS158" i="23"/>
  <c r="AU157" i="23"/>
  <c r="AT157" i="23"/>
  <c r="AS157" i="23"/>
  <c r="AU156" i="23"/>
  <c r="AT156" i="23"/>
  <c r="AS156" i="23"/>
  <c r="AU155" i="23"/>
  <c r="AT155" i="23"/>
  <c r="AS155" i="23"/>
  <c r="AU154" i="23"/>
  <c r="AT154" i="23"/>
  <c r="AS154" i="23"/>
  <c r="AU153" i="23"/>
  <c r="AT153" i="23"/>
  <c r="AS153" i="23"/>
  <c r="AU152" i="23"/>
  <c r="AT152" i="23"/>
  <c r="AS152" i="23"/>
  <c r="AU151" i="23"/>
  <c r="AT151" i="23"/>
  <c r="AS151" i="23"/>
  <c r="AU150" i="23"/>
  <c r="AT150" i="23"/>
  <c r="AS150" i="23"/>
  <c r="AU149" i="23"/>
  <c r="AT149" i="23"/>
  <c r="AS149" i="23"/>
  <c r="AU148" i="23"/>
  <c r="AT148" i="23"/>
  <c r="AS148" i="23"/>
  <c r="AU147" i="23"/>
  <c r="AT147" i="23"/>
  <c r="AS147" i="23"/>
  <c r="AU146" i="23"/>
  <c r="AT146" i="23"/>
  <c r="AS146" i="23"/>
  <c r="AU145" i="23"/>
  <c r="AT145" i="23"/>
  <c r="AS145" i="23"/>
  <c r="AU144" i="23"/>
  <c r="AT144" i="23"/>
  <c r="AS144" i="23"/>
  <c r="AU143" i="23"/>
  <c r="AT143" i="23"/>
  <c r="AS143" i="23"/>
  <c r="AU142" i="23"/>
  <c r="AT142" i="23"/>
  <c r="AS142" i="23"/>
  <c r="AU141" i="23"/>
  <c r="AT141" i="23"/>
  <c r="AS141" i="23"/>
  <c r="AU140" i="23"/>
  <c r="AT140" i="23"/>
  <c r="AS140" i="23"/>
  <c r="AU132" i="23"/>
  <c r="AT132" i="23"/>
  <c r="AS132" i="23"/>
  <c r="AU131" i="23"/>
  <c r="AT131" i="23"/>
  <c r="AS131" i="23"/>
  <c r="AU130" i="23"/>
  <c r="AT130" i="23"/>
  <c r="AS130" i="23"/>
  <c r="AU129" i="23"/>
  <c r="AT129" i="23"/>
  <c r="AS129" i="23"/>
  <c r="AU128" i="23"/>
  <c r="AT128" i="23"/>
  <c r="AS128" i="23"/>
  <c r="AU127" i="23"/>
  <c r="AT127" i="23"/>
  <c r="AS127" i="23"/>
  <c r="AU126" i="23"/>
  <c r="AT126" i="23"/>
  <c r="AS126" i="23"/>
  <c r="AU125" i="23"/>
  <c r="AT125" i="23"/>
  <c r="AS125" i="23"/>
  <c r="AU124" i="23"/>
  <c r="AT124" i="23"/>
  <c r="AS124" i="23"/>
  <c r="AU123" i="23"/>
  <c r="AT123" i="23"/>
  <c r="AS123" i="23"/>
  <c r="AU122" i="23"/>
  <c r="AT122" i="23"/>
  <c r="AS122" i="23"/>
  <c r="AU121" i="23"/>
  <c r="AT121" i="23"/>
  <c r="AS121" i="23"/>
  <c r="AU120" i="23"/>
  <c r="AT120" i="23"/>
  <c r="AS120" i="23"/>
  <c r="AU119" i="23"/>
  <c r="AT119" i="23"/>
  <c r="AS119" i="23"/>
  <c r="AU118" i="23"/>
  <c r="AT118" i="23"/>
  <c r="AS118" i="23"/>
  <c r="AU117" i="23"/>
  <c r="AT117" i="23"/>
  <c r="AS117" i="23"/>
  <c r="AU116" i="23"/>
  <c r="AT116" i="23"/>
  <c r="AS116" i="23"/>
  <c r="AU115" i="23"/>
  <c r="AT115" i="23"/>
  <c r="AS115" i="23"/>
  <c r="AU114" i="23"/>
  <c r="AT114" i="23"/>
  <c r="AS114" i="23"/>
  <c r="AU113" i="23"/>
  <c r="AT113" i="23"/>
  <c r="AS113" i="23"/>
  <c r="AU112" i="23"/>
  <c r="AT112" i="23"/>
  <c r="AS112" i="23"/>
  <c r="AU111" i="23"/>
  <c r="AT111" i="23"/>
  <c r="AS111" i="23"/>
  <c r="AU110" i="23"/>
  <c r="AT110" i="23"/>
  <c r="AS110" i="23"/>
  <c r="AU109" i="23"/>
  <c r="AT109" i="23"/>
  <c r="AS109" i="23"/>
  <c r="AU108" i="23"/>
  <c r="AT108" i="23"/>
  <c r="AS108" i="23"/>
  <c r="AU107" i="23"/>
  <c r="AT107" i="23"/>
  <c r="AS107" i="23"/>
  <c r="AU106" i="23"/>
  <c r="AT106" i="23"/>
  <c r="AS106" i="23"/>
  <c r="AU105" i="23"/>
  <c r="AT105" i="23"/>
  <c r="AS105" i="23"/>
  <c r="AU104" i="23"/>
  <c r="AT104" i="23"/>
  <c r="AS104" i="23"/>
  <c r="AU103" i="23"/>
  <c r="AT103" i="23"/>
  <c r="AS103" i="23"/>
  <c r="AU102" i="23"/>
  <c r="AT102" i="23"/>
  <c r="AS102" i="23"/>
  <c r="AU101" i="23"/>
  <c r="AT101" i="23"/>
  <c r="AS101" i="23"/>
  <c r="AU100" i="23"/>
  <c r="AT100" i="23"/>
  <c r="AS100" i="23"/>
  <c r="AU99" i="23"/>
  <c r="AT99" i="23"/>
  <c r="AS99" i="23"/>
  <c r="AU90" i="23"/>
  <c r="AT90" i="23"/>
  <c r="AS90" i="23"/>
  <c r="AU89" i="23"/>
  <c r="AT89" i="23"/>
  <c r="AS89" i="23"/>
  <c r="AU88" i="23"/>
  <c r="AT88" i="23"/>
  <c r="AS88" i="23"/>
  <c r="AU87" i="23"/>
  <c r="AT87" i="23"/>
  <c r="AS87" i="23"/>
  <c r="AU86" i="23"/>
  <c r="AT86" i="23"/>
  <c r="AS86" i="23"/>
  <c r="AU85" i="23"/>
  <c r="AT85" i="23"/>
  <c r="AS85" i="23"/>
  <c r="AU84" i="23"/>
  <c r="AT84" i="23"/>
  <c r="AS84" i="23"/>
  <c r="AU83" i="23"/>
  <c r="AT83" i="23"/>
  <c r="AS83" i="23"/>
  <c r="AU82" i="23"/>
  <c r="AT82" i="23"/>
  <c r="AS82" i="23"/>
  <c r="AU81" i="23"/>
  <c r="AT81" i="23"/>
  <c r="AS81" i="23"/>
  <c r="AU80" i="23"/>
  <c r="AT80" i="23"/>
  <c r="AS80" i="23"/>
  <c r="AU79" i="23"/>
  <c r="AT79" i="23"/>
  <c r="AS79" i="23"/>
  <c r="AU78" i="23"/>
  <c r="AT78" i="23"/>
  <c r="AS78" i="23"/>
  <c r="AU77" i="23"/>
  <c r="AT77" i="23"/>
  <c r="AS77" i="23"/>
  <c r="AU76" i="23"/>
  <c r="AT76" i="23"/>
  <c r="AS76" i="23"/>
  <c r="AU75" i="23"/>
  <c r="AT75" i="23"/>
  <c r="AS75" i="23"/>
  <c r="AU74" i="23"/>
  <c r="AT74" i="23"/>
  <c r="AS74" i="23"/>
  <c r="AU73" i="23"/>
  <c r="AT73" i="23"/>
  <c r="AS73" i="23"/>
  <c r="AU72" i="23"/>
  <c r="AT72" i="23"/>
  <c r="AS72" i="23"/>
  <c r="AU71" i="23"/>
  <c r="AT71" i="23"/>
  <c r="AS71" i="23"/>
  <c r="AU70" i="23"/>
  <c r="AT70" i="23"/>
  <c r="AS70" i="23"/>
  <c r="AU69" i="23"/>
  <c r="AT69" i="23"/>
  <c r="AS69" i="23"/>
  <c r="AU68" i="23"/>
  <c r="AT68" i="23"/>
  <c r="AS68" i="23"/>
  <c r="AU67" i="23"/>
  <c r="AT67" i="23"/>
  <c r="AS67" i="23"/>
  <c r="AU66" i="23"/>
  <c r="AT66" i="23"/>
  <c r="AS66" i="23"/>
  <c r="AU65" i="23"/>
  <c r="AT65" i="23"/>
  <c r="AS65" i="23"/>
  <c r="AU64" i="23"/>
  <c r="AT64" i="23"/>
  <c r="AS64" i="23"/>
  <c r="AU63" i="23"/>
  <c r="AT63" i="23"/>
  <c r="AS63" i="23"/>
  <c r="AU62" i="23"/>
  <c r="AT62" i="23"/>
  <c r="AS62" i="23"/>
  <c r="AU61" i="23"/>
  <c r="AT61" i="23"/>
  <c r="AS61" i="23"/>
  <c r="AU60" i="23"/>
  <c r="AT60" i="23"/>
  <c r="AS60" i="23"/>
  <c r="AU59" i="23"/>
  <c r="AT59" i="23"/>
  <c r="AS59" i="23"/>
  <c r="AU58" i="23"/>
  <c r="AT58" i="23"/>
  <c r="AS58" i="23"/>
  <c r="AU57" i="23"/>
  <c r="AT57" i="23"/>
  <c r="AS57" i="23"/>
  <c r="AU46" i="23"/>
  <c r="AT46" i="23"/>
  <c r="AS46" i="23"/>
  <c r="AU45" i="23"/>
  <c r="AT45" i="23"/>
  <c r="AS45" i="23"/>
  <c r="AU44" i="23"/>
  <c r="AT44" i="23"/>
  <c r="AS44" i="23"/>
  <c r="AU43" i="23"/>
  <c r="AT43" i="23"/>
  <c r="AS43" i="23"/>
  <c r="AU42" i="23"/>
  <c r="AT42" i="23"/>
  <c r="AS42" i="23"/>
  <c r="AU41" i="23"/>
  <c r="AT41" i="23"/>
  <c r="AS41" i="23"/>
  <c r="AU40" i="23"/>
  <c r="AT40" i="23"/>
  <c r="AS40" i="23"/>
  <c r="AU39" i="23"/>
  <c r="AT39" i="23"/>
  <c r="AS39" i="23"/>
  <c r="AU38" i="23"/>
  <c r="AT38" i="23"/>
  <c r="AS38" i="23"/>
  <c r="AU37" i="23"/>
  <c r="AT37" i="23"/>
  <c r="AS37" i="23"/>
  <c r="AU36" i="23"/>
  <c r="AT36" i="23"/>
  <c r="AS36" i="23"/>
  <c r="AU35" i="23"/>
  <c r="AT35" i="23"/>
  <c r="AS35" i="23"/>
  <c r="AU34" i="23"/>
  <c r="AT34" i="23"/>
  <c r="AS34" i="23"/>
  <c r="AU33" i="23"/>
  <c r="AT33" i="23"/>
  <c r="AS33" i="23"/>
  <c r="AU32" i="23"/>
  <c r="AT32" i="23"/>
  <c r="AS32" i="23"/>
  <c r="AU31" i="23"/>
  <c r="AT31" i="23"/>
  <c r="AS31" i="23"/>
  <c r="AU30" i="23"/>
  <c r="AT30" i="23"/>
  <c r="AS30" i="23"/>
  <c r="AU29" i="23"/>
  <c r="AT29" i="23"/>
  <c r="AS29" i="23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V14" i="23"/>
  <c r="AU14" i="23"/>
  <c r="AT14" i="23"/>
  <c r="AS14" i="23"/>
  <c r="AX13" i="23"/>
  <c r="AS13" i="23"/>
  <c r="AX1044" i="21"/>
  <c r="AX1043" i="21"/>
  <c r="AX1042" i="21"/>
  <c r="AX1041" i="21"/>
  <c r="AX1040" i="21"/>
  <c r="AX1039" i="21"/>
  <c r="AX1038" i="21"/>
  <c r="AX1037" i="21"/>
  <c r="AX1036" i="21"/>
  <c r="AX1035" i="21"/>
  <c r="AX1034" i="21"/>
  <c r="AX1033" i="21"/>
  <c r="AX1032" i="21"/>
  <c r="AX1031" i="21"/>
  <c r="AX1030" i="21"/>
  <c r="AX1029" i="21"/>
  <c r="AX1028" i="21"/>
  <c r="AX1027" i="21"/>
  <c r="AX1026" i="21"/>
  <c r="AX1025" i="21"/>
  <c r="AX1024" i="21"/>
  <c r="AX1023" i="21"/>
  <c r="AX1022" i="21"/>
  <c r="AX1021" i="21"/>
  <c r="AX1020" i="21"/>
  <c r="AX1019" i="21"/>
  <c r="AX1018" i="21"/>
  <c r="AX1017" i="21"/>
  <c r="AX1016" i="21"/>
  <c r="AX1015" i="21"/>
  <c r="AX1014" i="21"/>
  <c r="AX1013" i="21"/>
  <c r="AX1012" i="21"/>
  <c r="AX1011" i="21"/>
  <c r="AX1003" i="21"/>
  <c r="AX1002" i="21"/>
  <c r="AX1001" i="21"/>
  <c r="AX1000" i="21"/>
  <c r="AX999" i="21"/>
  <c r="AX998" i="21"/>
  <c r="AX997" i="21"/>
  <c r="AX996" i="21"/>
  <c r="AX995" i="21"/>
  <c r="AX994" i="21"/>
  <c r="AX993" i="21"/>
  <c r="AX992" i="21"/>
  <c r="AX991" i="21"/>
  <c r="AX990" i="21"/>
  <c r="AX989" i="21"/>
  <c r="AX988" i="21"/>
  <c r="AX987" i="21"/>
  <c r="AX986" i="21"/>
  <c r="AX985" i="21"/>
  <c r="AX984" i="21"/>
  <c r="AX983" i="21"/>
  <c r="AX982" i="21"/>
  <c r="AX981" i="21"/>
  <c r="AX980" i="21"/>
  <c r="AX979" i="21"/>
  <c r="AX978" i="21"/>
  <c r="AX977" i="21"/>
  <c r="AX976" i="21"/>
  <c r="AX975" i="21"/>
  <c r="AX974" i="21"/>
  <c r="AX973" i="21"/>
  <c r="AX972" i="21"/>
  <c r="AX971" i="21"/>
  <c r="AX970" i="21"/>
  <c r="AX961" i="21"/>
  <c r="AX960" i="21"/>
  <c r="AX959" i="21"/>
  <c r="AX958" i="21"/>
  <c r="AX957" i="21"/>
  <c r="AX956" i="21"/>
  <c r="AX955" i="21"/>
  <c r="AX954" i="21"/>
  <c r="AX953" i="21"/>
  <c r="AX952" i="21"/>
  <c r="AX951" i="21"/>
  <c r="AX950" i="21"/>
  <c r="AX949" i="21"/>
  <c r="AX948" i="21"/>
  <c r="AX947" i="21"/>
  <c r="AX946" i="21"/>
  <c r="AX945" i="21"/>
  <c r="AX944" i="21"/>
  <c r="AX943" i="21"/>
  <c r="AX942" i="21"/>
  <c r="AX941" i="21"/>
  <c r="AX940" i="21"/>
  <c r="AX939" i="21"/>
  <c r="AX938" i="21"/>
  <c r="AX937" i="21"/>
  <c r="AX936" i="21"/>
  <c r="AX935" i="21"/>
  <c r="AX934" i="21"/>
  <c r="AX933" i="21"/>
  <c r="AX932" i="21"/>
  <c r="AX931" i="21"/>
  <c r="AX930" i="21"/>
  <c r="AX929" i="21"/>
  <c r="AX928" i="21"/>
  <c r="AX920" i="21"/>
  <c r="AX919" i="21"/>
  <c r="AX917" i="21"/>
  <c r="AX916" i="21"/>
  <c r="AX915" i="21"/>
  <c r="AX914" i="21"/>
  <c r="AX913" i="21"/>
  <c r="AX912" i="21"/>
  <c r="AX911" i="21"/>
  <c r="AX910" i="21"/>
  <c r="AX909" i="21"/>
  <c r="AX908" i="21"/>
  <c r="AX907" i="21"/>
  <c r="AX906" i="21"/>
  <c r="AX905" i="21"/>
  <c r="AX904" i="21"/>
  <c r="AX903" i="21"/>
  <c r="AX902" i="21"/>
  <c r="AX901" i="21"/>
  <c r="AX900" i="21"/>
  <c r="AX899" i="21"/>
  <c r="AX898" i="21"/>
  <c r="AX897" i="21"/>
  <c r="AX896" i="21"/>
  <c r="AX895" i="21"/>
  <c r="AX894" i="21"/>
  <c r="AX893" i="21"/>
  <c r="AX892" i="21"/>
  <c r="AX891" i="21"/>
  <c r="AX890" i="21"/>
  <c r="AX889" i="21"/>
  <c r="AX888" i="21"/>
  <c r="AX878" i="21"/>
  <c r="AX877" i="21"/>
  <c r="AX875" i="21"/>
  <c r="AX874" i="21"/>
  <c r="AX873" i="21"/>
  <c r="AX872" i="21"/>
  <c r="AX871" i="21"/>
  <c r="AX870" i="21"/>
  <c r="AX869" i="21"/>
  <c r="AX868" i="21"/>
  <c r="AX867" i="21"/>
  <c r="AX866" i="21"/>
  <c r="AX865" i="21"/>
  <c r="AX864" i="21"/>
  <c r="AX863" i="21"/>
  <c r="AX862" i="21"/>
  <c r="AX861" i="21"/>
  <c r="AX860" i="21"/>
  <c r="AX859" i="21"/>
  <c r="AX858" i="21"/>
  <c r="AX857" i="21"/>
  <c r="AX856" i="21"/>
  <c r="AX855" i="21"/>
  <c r="AX854" i="21"/>
  <c r="AX853" i="21"/>
  <c r="AX852" i="21"/>
  <c r="AX851" i="21"/>
  <c r="AX850" i="21"/>
  <c r="AX849" i="21"/>
  <c r="AX848" i="21"/>
  <c r="AX847" i="21"/>
  <c r="AX846" i="21"/>
  <c r="AX845" i="21"/>
  <c r="AX836" i="21"/>
  <c r="AX835" i="21"/>
  <c r="AX833" i="21"/>
  <c r="AX832" i="21"/>
  <c r="AX831" i="21"/>
  <c r="AX830" i="21"/>
  <c r="AX829" i="21"/>
  <c r="AX828" i="21"/>
  <c r="AX827" i="21"/>
  <c r="AX826" i="21"/>
  <c r="AX825" i="21"/>
  <c r="AX824" i="21"/>
  <c r="AX823" i="21"/>
  <c r="AX822" i="21"/>
  <c r="AX821" i="21"/>
  <c r="AX820" i="21"/>
  <c r="AX819" i="21"/>
  <c r="AX818" i="21"/>
  <c r="AX817" i="21"/>
  <c r="AX816" i="21"/>
  <c r="AX815" i="21"/>
  <c r="AX814" i="21"/>
  <c r="AX813" i="21"/>
  <c r="AX812" i="21"/>
  <c r="AX811" i="21"/>
  <c r="AX810" i="21"/>
  <c r="AX809" i="21"/>
  <c r="AX808" i="21"/>
  <c r="AX807" i="21"/>
  <c r="AX806" i="21"/>
  <c r="AX805" i="21"/>
  <c r="AX804" i="21"/>
  <c r="AX803" i="21"/>
  <c r="AX795" i="21"/>
  <c r="AX794" i="21"/>
  <c r="AX792" i="21"/>
  <c r="AX791" i="21"/>
  <c r="AX790" i="21"/>
  <c r="AX789" i="21"/>
  <c r="AX788" i="21"/>
  <c r="AX787" i="21"/>
  <c r="AX786" i="21"/>
  <c r="AX785" i="21"/>
  <c r="AX784" i="21"/>
  <c r="AX783" i="21"/>
  <c r="AX782" i="21"/>
  <c r="AX781" i="21"/>
  <c r="AX780" i="21"/>
  <c r="AX779" i="21"/>
  <c r="AX778" i="21"/>
  <c r="AX777" i="21"/>
  <c r="AX776" i="21"/>
  <c r="AX775" i="21"/>
  <c r="AX774" i="21"/>
  <c r="AX773" i="21"/>
  <c r="AX772" i="21"/>
  <c r="AX771" i="21"/>
  <c r="AX770" i="21"/>
  <c r="AX769" i="21"/>
  <c r="AX768" i="21"/>
  <c r="AX767" i="21"/>
  <c r="AX766" i="21"/>
  <c r="AX765" i="21"/>
  <c r="AX764" i="21"/>
  <c r="AX763" i="21"/>
  <c r="AX762" i="21"/>
  <c r="AX754" i="21"/>
  <c r="AX753" i="21"/>
  <c r="AX751" i="21"/>
  <c r="AX750" i="21"/>
  <c r="AX749" i="21"/>
  <c r="AX748" i="21"/>
  <c r="AX747" i="21"/>
  <c r="AX746" i="21"/>
  <c r="AX745" i="21"/>
  <c r="AX744" i="21"/>
  <c r="AX743" i="21"/>
  <c r="AX742" i="21"/>
  <c r="AX741" i="21"/>
  <c r="AX740" i="21"/>
  <c r="AX739" i="21"/>
  <c r="AX738" i="21"/>
  <c r="AX737" i="21"/>
  <c r="AX736" i="21"/>
  <c r="AX735" i="21"/>
  <c r="AX734" i="21"/>
  <c r="AX733" i="21"/>
  <c r="AX732" i="21"/>
  <c r="AX731" i="21"/>
  <c r="AX730" i="21"/>
  <c r="AX729" i="21"/>
  <c r="AX728" i="21"/>
  <c r="AX727" i="21"/>
  <c r="AX726" i="21"/>
  <c r="AX725" i="21"/>
  <c r="AX724" i="21"/>
  <c r="AX723" i="21"/>
  <c r="AX722" i="21"/>
  <c r="AX721" i="21"/>
  <c r="AX713" i="21"/>
  <c r="AX712" i="21"/>
  <c r="AX710" i="21"/>
  <c r="AX709" i="21"/>
  <c r="AX708" i="21"/>
  <c r="AX707" i="21"/>
  <c r="AX706" i="21"/>
  <c r="AX705" i="21"/>
  <c r="AX704" i="21"/>
  <c r="AX703" i="21"/>
  <c r="AX702" i="21"/>
  <c r="AX701" i="21"/>
  <c r="AX700" i="21"/>
  <c r="AX699" i="21"/>
  <c r="AX698" i="21"/>
  <c r="AX697" i="21"/>
  <c r="AX696" i="21"/>
  <c r="AX695" i="21"/>
  <c r="AX694" i="21"/>
  <c r="AX693" i="21"/>
  <c r="AX692" i="21"/>
  <c r="AX691" i="21"/>
  <c r="AX690" i="21"/>
  <c r="AX689" i="21"/>
  <c r="AX688" i="21"/>
  <c r="AX687" i="21"/>
  <c r="AX686" i="21"/>
  <c r="AX685" i="21"/>
  <c r="AX684" i="21"/>
  <c r="AX683" i="21"/>
  <c r="AX682" i="21"/>
  <c r="AX681" i="21"/>
  <c r="AX680" i="21"/>
  <c r="AX671" i="21"/>
  <c r="AX670" i="21"/>
  <c r="AX668" i="21"/>
  <c r="AX667" i="21"/>
  <c r="AX666" i="21"/>
  <c r="AX665" i="21"/>
  <c r="AX664" i="21"/>
  <c r="AX663" i="21"/>
  <c r="AX662" i="21"/>
  <c r="AX661" i="21"/>
  <c r="AX660" i="21"/>
  <c r="AX659" i="21"/>
  <c r="AX658" i="21"/>
  <c r="AX657" i="21"/>
  <c r="AX656" i="21"/>
  <c r="AX655" i="21"/>
  <c r="AX654" i="21"/>
  <c r="AX653" i="21"/>
  <c r="AX652" i="21"/>
  <c r="AX651" i="21"/>
  <c r="AX650" i="21"/>
  <c r="AX649" i="21"/>
  <c r="AX648" i="21"/>
  <c r="AX647" i="21"/>
  <c r="AX646" i="21"/>
  <c r="AX645" i="21"/>
  <c r="AX644" i="21"/>
  <c r="AX643" i="21"/>
  <c r="AX642" i="21"/>
  <c r="AX641" i="21"/>
  <c r="AX640" i="21"/>
  <c r="AX639" i="21"/>
  <c r="AX638" i="21"/>
  <c r="AX630" i="21"/>
  <c r="AX629" i="21"/>
  <c r="AX627" i="21"/>
  <c r="AX626" i="21"/>
  <c r="AX625" i="21"/>
  <c r="AX624" i="21"/>
  <c r="AX623" i="21"/>
  <c r="AX622" i="21"/>
  <c r="AX621" i="21"/>
  <c r="AX620" i="21"/>
  <c r="AX619" i="21"/>
  <c r="AX618" i="21"/>
  <c r="AX617" i="21"/>
  <c r="AX616" i="21"/>
  <c r="AX615" i="21"/>
  <c r="AX614" i="21"/>
  <c r="AX613" i="21"/>
  <c r="AX612" i="21"/>
  <c r="AX611" i="21"/>
  <c r="AX610" i="21"/>
  <c r="AX609" i="21"/>
  <c r="AX608" i="21"/>
  <c r="AX607" i="21"/>
  <c r="AX606" i="21"/>
  <c r="AX605" i="21"/>
  <c r="AX604" i="21"/>
  <c r="AX603" i="21"/>
  <c r="AX602" i="21"/>
  <c r="AX601" i="21"/>
  <c r="AX600" i="21"/>
  <c r="AX599" i="21"/>
  <c r="AX598" i="21"/>
  <c r="AX597" i="21"/>
  <c r="AX588" i="21"/>
  <c r="AX587" i="21"/>
  <c r="AX585" i="21"/>
  <c r="AX584" i="21"/>
  <c r="AX583" i="21"/>
  <c r="AX582" i="21"/>
  <c r="AX581" i="21"/>
  <c r="AX580" i="21"/>
  <c r="AX579" i="21"/>
  <c r="AX578" i="21"/>
  <c r="AX577" i="21"/>
  <c r="AX576" i="21"/>
  <c r="AX575" i="21"/>
  <c r="AX574" i="21"/>
  <c r="AX573" i="21"/>
  <c r="AX572" i="21"/>
  <c r="AX571" i="21"/>
  <c r="AX570" i="21"/>
  <c r="AX569" i="21"/>
  <c r="AX568" i="21"/>
  <c r="AX567" i="21"/>
  <c r="AX566" i="21"/>
  <c r="AX565" i="21"/>
  <c r="AX564" i="21"/>
  <c r="AX563" i="21"/>
  <c r="AX562" i="21"/>
  <c r="AX561" i="21"/>
  <c r="AX560" i="21"/>
  <c r="AX559" i="21"/>
  <c r="AX558" i="21"/>
  <c r="AX557" i="21"/>
  <c r="AX556" i="21"/>
  <c r="AX555" i="21"/>
  <c r="AX547" i="21"/>
  <c r="AX546" i="21"/>
  <c r="AX544" i="21"/>
  <c r="AX543" i="21"/>
  <c r="AX542" i="21"/>
  <c r="AX541" i="21"/>
  <c r="AX540" i="21"/>
  <c r="AX539" i="21"/>
  <c r="AX538" i="21"/>
  <c r="AX537" i="21"/>
  <c r="AX536" i="21"/>
  <c r="AX535" i="21"/>
  <c r="AX534" i="21"/>
  <c r="AX533" i="21"/>
  <c r="AX532" i="21"/>
  <c r="AX531" i="21"/>
  <c r="AX530" i="21"/>
  <c r="AX529" i="21"/>
  <c r="AX528" i="21"/>
  <c r="AX527" i="21"/>
  <c r="AX526" i="21"/>
  <c r="AX525" i="21"/>
  <c r="AX524" i="21"/>
  <c r="AX523" i="21"/>
  <c r="AX522" i="21"/>
  <c r="AX521" i="21"/>
  <c r="AX520" i="21"/>
  <c r="AX519" i="21"/>
  <c r="AX518" i="21"/>
  <c r="AX517" i="21"/>
  <c r="AX516" i="21"/>
  <c r="AX515" i="21"/>
  <c r="AX514" i="21"/>
  <c r="AX506" i="21"/>
  <c r="AX505" i="21"/>
  <c r="AX503" i="21"/>
  <c r="AX502" i="21"/>
  <c r="AX501" i="21"/>
  <c r="AX500" i="21"/>
  <c r="AX499" i="21"/>
  <c r="AX498" i="21"/>
  <c r="AX497" i="21"/>
  <c r="AX496" i="21"/>
  <c r="AX495" i="21"/>
  <c r="AX494" i="21"/>
  <c r="AX493" i="21"/>
  <c r="AX492" i="21"/>
  <c r="AX491" i="21"/>
  <c r="AX490" i="21"/>
  <c r="AX489" i="21"/>
  <c r="AX488" i="21"/>
  <c r="AX487" i="21"/>
  <c r="AX486" i="21"/>
  <c r="AX485" i="21"/>
  <c r="AX484" i="21"/>
  <c r="AX483" i="21"/>
  <c r="AX482" i="21"/>
  <c r="AX481" i="21"/>
  <c r="AX480" i="21"/>
  <c r="AX479" i="21"/>
  <c r="AX478" i="21"/>
  <c r="AX477" i="21"/>
  <c r="AX475" i="21"/>
  <c r="AX474" i="21"/>
  <c r="AX473" i="21"/>
  <c r="AX464" i="21"/>
  <c r="AX463" i="21"/>
  <c r="AX461" i="21"/>
  <c r="AX460" i="21"/>
  <c r="AX459" i="21"/>
  <c r="AX458" i="21"/>
  <c r="AX457" i="21"/>
  <c r="AX456" i="21"/>
  <c r="AX455" i="21"/>
  <c r="AX454" i="21"/>
  <c r="AX453" i="21"/>
  <c r="AX452" i="21"/>
  <c r="AX451" i="21"/>
  <c r="AX450" i="21"/>
  <c r="AX449" i="21"/>
  <c r="AX448" i="21"/>
  <c r="AX447" i="21"/>
  <c r="AX446" i="21"/>
  <c r="AX445" i="21"/>
  <c r="AX444" i="21"/>
  <c r="AX443" i="21"/>
  <c r="AX442" i="21"/>
  <c r="AX441" i="21"/>
  <c r="AX440" i="21"/>
  <c r="AX439" i="21"/>
  <c r="AX438" i="21"/>
  <c r="AX437" i="21"/>
  <c r="AX436" i="21"/>
  <c r="AX435" i="21"/>
  <c r="AX433" i="21"/>
  <c r="AX432" i="21"/>
  <c r="AX431" i="21"/>
  <c r="AX422" i="21"/>
  <c r="AX421" i="21"/>
  <c r="AX419" i="21"/>
  <c r="AX418" i="21"/>
  <c r="AX417" i="21"/>
  <c r="AX416" i="21"/>
  <c r="AX415" i="21"/>
  <c r="AX414" i="21"/>
  <c r="AX413" i="21"/>
  <c r="AX412" i="21"/>
  <c r="AX411" i="21"/>
  <c r="AX410" i="21"/>
  <c r="AX409" i="21"/>
  <c r="AX408" i="21"/>
  <c r="AX407" i="21"/>
  <c r="AX406" i="21"/>
  <c r="AX405" i="21"/>
  <c r="AX404" i="21"/>
  <c r="AX403" i="21"/>
  <c r="AX402" i="21"/>
  <c r="AX401" i="21"/>
  <c r="AX400" i="21"/>
  <c r="AX399" i="21"/>
  <c r="AX398" i="21"/>
  <c r="AX397" i="21"/>
  <c r="AX396" i="21"/>
  <c r="AX395" i="21"/>
  <c r="AX394" i="21"/>
  <c r="AX393" i="21"/>
  <c r="AX391" i="21"/>
  <c r="AX390" i="21"/>
  <c r="AX389" i="21"/>
  <c r="AX380" i="21"/>
  <c r="AX379" i="21"/>
  <c r="AX377" i="21"/>
  <c r="AX376" i="21"/>
  <c r="AX375" i="21"/>
  <c r="AX374" i="21"/>
  <c r="AX373" i="21"/>
  <c r="AX372" i="21"/>
  <c r="AX371" i="21"/>
  <c r="AX370" i="21"/>
  <c r="AX369" i="21"/>
  <c r="AX368" i="21"/>
  <c r="AX367" i="21"/>
  <c r="AX366" i="21"/>
  <c r="AX365" i="21"/>
  <c r="AX364" i="21"/>
  <c r="AX363" i="21"/>
  <c r="AX362" i="21"/>
  <c r="AX361" i="21"/>
  <c r="AX360" i="21"/>
  <c r="AX359" i="21"/>
  <c r="AX358" i="21"/>
  <c r="AX357" i="21"/>
  <c r="AX356" i="21"/>
  <c r="AX355" i="21"/>
  <c r="AX354" i="21"/>
  <c r="AX353" i="21"/>
  <c r="AX352" i="21"/>
  <c r="AX351" i="21"/>
  <c r="AX349" i="21"/>
  <c r="AX348" i="21"/>
  <c r="AX347" i="21"/>
  <c r="AX339" i="21"/>
  <c r="AX338" i="21"/>
  <c r="AX336" i="21"/>
  <c r="AX335" i="21"/>
  <c r="AX334" i="21"/>
  <c r="AX333" i="21"/>
  <c r="AX332" i="21"/>
  <c r="AX331" i="21"/>
  <c r="AX330" i="21"/>
  <c r="AX329" i="21"/>
  <c r="AX328" i="21"/>
  <c r="AX327" i="21"/>
  <c r="AX326" i="21"/>
  <c r="AX325" i="21"/>
  <c r="AX324" i="21"/>
  <c r="AX323" i="21"/>
  <c r="AX322" i="21"/>
  <c r="AX321" i="21"/>
  <c r="AX320" i="21"/>
  <c r="AX319" i="21"/>
  <c r="AX318" i="21"/>
  <c r="AX317" i="21"/>
  <c r="AX316" i="21"/>
  <c r="AX315" i="21"/>
  <c r="AX314" i="21"/>
  <c r="AX313" i="21"/>
  <c r="AX312" i="21"/>
  <c r="AX311" i="21"/>
  <c r="AX310" i="21"/>
  <c r="AX308" i="21"/>
  <c r="AX307" i="21"/>
  <c r="AX306" i="21"/>
  <c r="AX297" i="21"/>
  <c r="AX296" i="21"/>
  <c r="AX294" i="21"/>
  <c r="AX293" i="21"/>
  <c r="AX292" i="21"/>
  <c r="AX291" i="21"/>
  <c r="AX290" i="21"/>
  <c r="AX289" i="21"/>
  <c r="AX288" i="21"/>
  <c r="AX287" i="21"/>
  <c r="AX286" i="21"/>
  <c r="AX285" i="21"/>
  <c r="AX284" i="21"/>
  <c r="AX283" i="21"/>
  <c r="AX282" i="21"/>
  <c r="AX281" i="21"/>
  <c r="AX280" i="21"/>
  <c r="AX279" i="21"/>
  <c r="AX278" i="21"/>
  <c r="AX277" i="21"/>
  <c r="AX276" i="21"/>
  <c r="AX275" i="21"/>
  <c r="AX274" i="21"/>
  <c r="AX273" i="21"/>
  <c r="AX272" i="21"/>
  <c r="AX271" i="21"/>
  <c r="AX270" i="21"/>
  <c r="AX269" i="21"/>
  <c r="AX268" i="21"/>
  <c r="AX266" i="21"/>
  <c r="AX265" i="21"/>
  <c r="AX264" i="21"/>
  <c r="AX256" i="21"/>
  <c r="AX255" i="21"/>
  <c r="AX254" i="21"/>
  <c r="AX252" i="21"/>
  <c r="AX251" i="21"/>
  <c r="AX250" i="21"/>
  <c r="AX248" i="21"/>
  <c r="AX247" i="21"/>
  <c r="AX246" i="21"/>
  <c r="AX245" i="21"/>
  <c r="AX244" i="21"/>
  <c r="AX243" i="21"/>
  <c r="AX242" i="21"/>
  <c r="AX241" i="21"/>
  <c r="AX240" i="21"/>
  <c r="AX239" i="21"/>
  <c r="AX238" i="21"/>
  <c r="AX237" i="21"/>
  <c r="AX236" i="21"/>
  <c r="AX235" i="21"/>
  <c r="AX233" i="21"/>
  <c r="AX232" i="21"/>
  <c r="AX231" i="21"/>
  <c r="AX230" i="21"/>
  <c r="AX229" i="21"/>
  <c r="AX228" i="21"/>
  <c r="AX227" i="21"/>
  <c r="AX226" i="21"/>
  <c r="AX225" i="21"/>
  <c r="AX224" i="21"/>
  <c r="AX223" i="21"/>
  <c r="AX215" i="21"/>
  <c r="AX214" i="21"/>
  <c r="AX212" i="21"/>
  <c r="AX211" i="21"/>
  <c r="AX210" i="21"/>
  <c r="AX209" i="21"/>
  <c r="AX208" i="21"/>
  <c r="AX207" i="21"/>
  <c r="AX206" i="21"/>
  <c r="AX205" i="21"/>
  <c r="AX204" i="21"/>
  <c r="AX203" i="21"/>
  <c r="AX202" i="21"/>
  <c r="AX201" i="21"/>
  <c r="AX200" i="21"/>
  <c r="AX199" i="21"/>
  <c r="AX198" i="21"/>
  <c r="AX197" i="21"/>
  <c r="AX196" i="21"/>
  <c r="AX195" i="21"/>
  <c r="AX194" i="21"/>
  <c r="AX193" i="21"/>
  <c r="AX192" i="21"/>
  <c r="AX191" i="21"/>
  <c r="AX190" i="21"/>
  <c r="AX189" i="21"/>
  <c r="AX188" i="21"/>
  <c r="AX187" i="21"/>
  <c r="AX186" i="21"/>
  <c r="AX185" i="21"/>
  <c r="AX182" i="21"/>
  <c r="AX173" i="21"/>
  <c r="AX172" i="21"/>
  <c r="AX170" i="21"/>
  <c r="AX169" i="21"/>
  <c r="AX168" i="21"/>
  <c r="AX167" i="21"/>
  <c r="AX166" i="21"/>
  <c r="AX165" i="21"/>
  <c r="AX164" i="21"/>
  <c r="AX163" i="21"/>
  <c r="AX162" i="21"/>
  <c r="AX161" i="21"/>
  <c r="AX160" i="21"/>
  <c r="AX159" i="21"/>
  <c r="AX158" i="21"/>
  <c r="AX157" i="21"/>
  <c r="AX156" i="21"/>
  <c r="AX155" i="21"/>
  <c r="AX154" i="21"/>
  <c r="AX153" i="21"/>
  <c r="AX152" i="21"/>
  <c r="AX151" i="21"/>
  <c r="AX150" i="21"/>
  <c r="AX149" i="21"/>
  <c r="AX148" i="21"/>
  <c r="AX147" i="21"/>
  <c r="AX146" i="21"/>
  <c r="AX145" i="21"/>
  <c r="AX144" i="21"/>
  <c r="AX143" i="21"/>
  <c r="AX142" i="21"/>
  <c r="AX141" i="21"/>
  <c r="AX140" i="21"/>
  <c r="AX132" i="21"/>
  <c r="AX131" i="21"/>
  <c r="AX129" i="21"/>
  <c r="AX128" i="21"/>
  <c r="AX127" i="21"/>
  <c r="AX126" i="21"/>
  <c r="AX125" i="21"/>
  <c r="AX124" i="21"/>
  <c r="AX123" i="21"/>
  <c r="AX122" i="21"/>
  <c r="AX121" i="21"/>
  <c r="AX120" i="21"/>
  <c r="AX119" i="21"/>
  <c r="AX118" i="21"/>
  <c r="AX117" i="21"/>
  <c r="AX116" i="21"/>
  <c r="AX115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90" i="21"/>
  <c r="AX89" i="21"/>
  <c r="AX87" i="21"/>
  <c r="AX86" i="21"/>
  <c r="AX85" i="21"/>
  <c r="AX84" i="21"/>
  <c r="AX83" i="21"/>
  <c r="AX82" i="21"/>
  <c r="AX81" i="21"/>
  <c r="AX80" i="21"/>
  <c r="AX79" i="21"/>
  <c r="AX78" i="21"/>
  <c r="AX77" i="21"/>
  <c r="AX76" i="21"/>
  <c r="AX75" i="21"/>
  <c r="AX74" i="21"/>
  <c r="AX73" i="21"/>
  <c r="AX72" i="21"/>
  <c r="AX71" i="21"/>
  <c r="AX70" i="21"/>
  <c r="AX69" i="21"/>
  <c r="AX68" i="21"/>
  <c r="AX67" i="21"/>
  <c r="AX66" i="21"/>
  <c r="AX65" i="21"/>
  <c r="AX64" i="21"/>
  <c r="AX63" i="21"/>
  <c r="AX62" i="21"/>
  <c r="AX61" i="21"/>
  <c r="AX59" i="21"/>
  <c r="AX58" i="21"/>
  <c r="AX46" i="21"/>
  <c r="AX45" i="21"/>
  <c r="AX43" i="2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X21" i="21"/>
  <c r="AX20" i="21"/>
  <c r="AX19" i="21"/>
  <c r="AX18" i="21"/>
  <c r="AX17" i="21"/>
  <c r="AR918" i="25" l="1"/>
  <c r="AR887" i="25"/>
  <c r="AR876" i="25"/>
  <c r="AR834" i="25"/>
  <c r="AR793" i="25"/>
  <c r="AR752" i="25"/>
  <c r="AR711" i="25"/>
  <c r="AR669" i="25"/>
  <c r="AR628" i="25"/>
  <c r="AR586" i="25"/>
  <c r="AR545" i="25"/>
  <c r="AR504" i="25"/>
  <c r="AR476" i="25"/>
  <c r="AR462" i="25"/>
  <c r="AR434" i="25"/>
  <c r="AR420" i="25"/>
  <c r="AR392" i="25"/>
  <c r="AR378" i="25"/>
  <c r="AR350" i="25"/>
  <c r="AR337" i="25"/>
  <c r="AR309" i="25"/>
  <c r="AR295" i="25"/>
  <c r="AR267" i="25"/>
  <c r="AR213" i="25"/>
  <c r="AR171" i="25"/>
  <c r="AR130" i="25"/>
  <c r="AR102" i="25"/>
  <c r="AR99" i="25"/>
  <c r="AR88" i="25"/>
  <c r="AR60" i="25"/>
  <c r="AR57" i="25"/>
  <c r="AR44" i="25"/>
  <c r="AR16" i="25"/>
  <c r="AR13" i="25"/>
  <c r="AR918" i="23"/>
  <c r="AR887" i="23"/>
  <c r="AR876" i="23"/>
  <c r="AR834" i="23"/>
  <c r="AR793" i="23"/>
  <c r="AR752" i="23"/>
  <c r="AR711" i="23"/>
  <c r="AR669" i="23"/>
  <c r="AR628" i="23"/>
  <c r="AR586" i="23"/>
  <c r="AR545" i="23"/>
  <c r="AR504" i="23"/>
  <c r="AR476" i="23"/>
  <c r="AR462" i="23"/>
  <c r="AR434" i="23"/>
  <c r="AR420" i="23"/>
  <c r="AR392" i="23"/>
  <c r="AR378" i="23"/>
  <c r="AR350" i="23"/>
  <c r="AR337" i="23"/>
  <c r="AR309" i="23"/>
  <c r="AR295" i="23"/>
  <c r="AR267" i="23"/>
  <c r="AR213" i="23"/>
  <c r="AR171" i="23"/>
  <c r="AR130" i="23"/>
  <c r="AR102" i="23"/>
  <c r="AR99" i="23"/>
  <c r="AR88" i="23"/>
  <c r="AR60" i="23"/>
  <c r="AR57" i="23"/>
  <c r="AR44" i="23"/>
  <c r="AR16" i="23"/>
  <c r="AR13" i="23"/>
  <c r="AQ1044" i="25" l="1"/>
  <c r="AP1044" i="25"/>
  <c r="AO1044" i="25"/>
  <c r="AN1044" i="25"/>
  <c r="AQ1043" i="25"/>
  <c r="AP1043" i="25"/>
  <c r="AO1043" i="25"/>
  <c r="AN1043" i="25"/>
  <c r="AQ1042" i="25"/>
  <c r="AP1042" i="25"/>
  <c r="AO1042" i="25"/>
  <c r="AN1042" i="25"/>
  <c r="AQ1041" i="25"/>
  <c r="AP1041" i="25"/>
  <c r="AO1041" i="25"/>
  <c r="AN1041" i="25"/>
  <c r="AQ1040" i="25"/>
  <c r="AP1040" i="25"/>
  <c r="AO1040" i="25"/>
  <c r="AN1040" i="25"/>
  <c r="AQ1039" i="25"/>
  <c r="AP1039" i="25"/>
  <c r="AO1039" i="25"/>
  <c r="AN1039" i="25"/>
  <c r="AQ1038" i="25"/>
  <c r="AP1038" i="25"/>
  <c r="AO1038" i="25"/>
  <c r="AN1038" i="25"/>
  <c r="AQ1037" i="25"/>
  <c r="AP1037" i="25"/>
  <c r="AO1037" i="25"/>
  <c r="AN1037" i="25"/>
  <c r="AQ1036" i="25"/>
  <c r="AP1036" i="25"/>
  <c r="AO1036" i="25"/>
  <c r="AN1036" i="25"/>
  <c r="AQ1035" i="25"/>
  <c r="AP1035" i="25"/>
  <c r="AO1035" i="25"/>
  <c r="AN1035" i="25"/>
  <c r="AQ1034" i="25"/>
  <c r="AP1034" i="25"/>
  <c r="AO1034" i="25"/>
  <c r="AN1034" i="25"/>
  <c r="AQ1033" i="25"/>
  <c r="AP1033" i="25"/>
  <c r="AO1033" i="25"/>
  <c r="AN1033" i="25"/>
  <c r="AQ1032" i="25"/>
  <c r="AP1032" i="25"/>
  <c r="AO1032" i="25"/>
  <c r="AN1032" i="25"/>
  <c r="AQ1031" i="25"/>
  <c r="AP1031" i="25"/>
  <c r="AO1031" i="25"/>
  <c r="AN1031" i="25"/>
  <c r="AQ1030" i="25"/>
  <c r="AP1030" i="25"/>
  <c r="AO1030" i="25"/>
  <c r="AN1030" i="25"/>
  <c r="AQ1029" i="25"/>
  <c r="AP1029" i="25"/>
  <c r="AO1029" i="25"/>
  <c r="AN1029" i="25"/>
  <c r="AQ1028" i="25"/>
  <c r="AP1028" i="25"/>
  <c r="AO1028" i="25"/>
  <c r="AN1028" i="25"/>
  <c r="AQ1027" i="25"/>
  <c r="AP1027" i="25"/>
  <c r="AO1027" i="25"/>
  <c r="AN1027" i="25"/>
  <c r="AQ1026" i="25"/>
  <c r="AP1026" i="25"/>
  <c r="AO1026" i="25"/>
  <c r="AN1026" i="25"/>
  <c r="AQ1025" i="25"/>
  <c r="AP1025" i="25"/>
  <c r="AO1025" i="25"/>
  <c r="AN1025" i="25"/>
  <c r="AQ1024" i="25"/>
  <c r="AP1024" i="25"/>
  <c r="AO1024" i="25"/>
  <c r="AN1024" i="25"/>
  <c r="AQ1023" i="25"/>
  <c r="AP1023" i="25"/>
  <c r="AO1023" i="25"/>
  <c r="AN1023" i="25"/>
  <c r="AQ1022" i="25"/>
  <c r="AP1022" i="25"/>
  <c r="AO1022" i="25"/>
  <c r="AN1022" i="25"/>
  <c r="AQ1021" i="25"/>
  <c r="AP1021" i="25"/>
  <c r="AO1021" i="25"/>
  <c r="AN1021" i="25"/>
  <c r="AQ1020" i="25"/>
  <c r="AP1020" i="25"/>
  <c r="AO1020" i="25"/>
  <c r="AN1020" i="25"/>
  <c r="AQ1019" i="25"/>
  <c r="AP1019" i="25"/>
  <c r="AO1019" i="25"/>
  <c r="AN1019" i="25"/>
  <c r="AQ1018" i="25"/>
  <c r="AP1018" i="25"/>
  <c r="AO1018" i="25"/>
  <c r="AN1018" i="25"/>
  <c r="AQ1017" i="25"/>
  <c r="AP1017" i="25"/>
  <c r="AO1017" i="25"/>
  <c r="AN1017" i="25"/>
  <c r="AQ1016" i="25"/>
  <c r="AP1016" i="25"/>
  <c r="AO1016" i="25"/>
  <c r="AN1016" i="25"/>
  <c r="AQ1015" i="25"/>
  <c r="AP1015" i="25"/>
  <c r="AO1015" i="25"/>
  <c r="AN1015" i="25"/>
  <c r="AQ1014" i="25"/>
  <c r="AP1014" i="25"/>
  <c r="AO1014" i="25"/>
  <c r="AN1014" i="25"/>
  <c r="AQ1013" i="25"/>
  <c r="AP1013" i="25"/>
  <c r="AO1013" i="25"/>
  <c r="AN1013" i="25"/>
  <c r="AQ1012" i="25"/>
  <c r="AP1012" i="25"/>
  <c r="AO1012" i="25"/>
  <c r="AN1012" i="25"/>
  <c r="AQ1011" i="25"/>
  <c r="AP1011" i="25"/>
  <c r="AO1011" i="25"/>
  <c r="AN1011" i="25"/>
  <c r="AQ1003" i="25"/>
  <c r="AP1003" i="25"/>
  <c r="AO1003" i="25"/>
  <c r="AN1003" i="25"/>
  <c r="AQ1002" i="25"/>
  <c r="AP1002" i="25"/>
  <c r="AO1002" i="25"/>
  <c r="AN1002" i="25"/>
  <c r="AQ1001" i="25"/>
  <c r="AP1001" i="25"/>
  <c r="AO1001" i="25"/>
  <c r="AN1001" i="25"/>
  <c r="AQ1000" i="25"/>
  <c r="AP1000" i="25"/>
  <c r="AO1000" i="25"/>
  <c r="AN1000" i="25"/>
  <c r="AQ999" i="25"/>
  <c r="AP999" i="25"/>
  <c r="AO999" i="25"/>
  <c r="AN999" i="25"/>
  <c r="AQ998" i="25"/>
  <c r="AP998" i="25"/>
  <c r="AO998" i="25"/>
  <c r="AN998" i="25"/>
  <c r="AQ997" i="25"/>
  <c r="AP997" i="25"/>
  <c r="AO997" i="25"/>
  <c r="AN997" i="25"/>
  <c r="AQ996" i="25"/>
  <c r="AP996" i="25"/>
  <c r="AO996" i="25"/>
  <c r="AN996" i="25"/>
  <c r="AQ995" i="25"/>
  <c r="AP995" i="25"/>
  <c r="AO995" i="25"/>
  <c r="AN995" i="25"/>
  <c r="AQ994" i="25"/>
  <c r="AP994" i="25"/>
  <c r="AO994" i="25"/>
  <c r="AN994" i="25"/>
  <c r="AQ993" i="25"/>
  <c r="AP993" i="25"/>
  <c r="AO993" i="25"/>
  <c r="AN993" i="25"/>
  <c r="AQ992" i="25"/>
  <c r="AP992" i="25"/>
  <c r="AO992" i="25"/>
  <c r="AN992" i="25"/>
  <c r="AQ991" i="25"/>
  <c r="AP991" i="25"/>
  <c r="AO991" i="25"/>
  <c r="AN991" i="25"/>
  <c r="AQ990" i="25"/>
  <c r="AP990" i="25"/>
  <c r="AO990" i="25"/>
  <c r="AN990" i="25"/>
  <c r="AQ989" i="25"/>
  <c r="AP989" i="25"/>
  <c r="AO989" i="25"/>
  <c r="AN989" i="25"/>
  <c r="AQ988" i="25"/>
  <c r="AP988" i="25"/>
  <c r="AO988" i="25"/>
  <c r="AN988" i="25"/>
  <c r="AQ987" i="25"/>
  <c r="AP987" i="25"/>
  <c r="AO987" i="25"/>
  <c r="AN987" i="25"/>
  <c r="AQ986" i="25"/>
  <c r="AP986" i="25"/>
  <c r="AO986" i="25"/>
  <c r="AN986" i="25"/>
  <c r="AQ985" i="25"/>
  <c r="AP985" i="25"/>
  <c r="AO985" i="25"/>
  <c r="AN985" i="25"/>
  <c r="AQ984" i="25"/>
  <c r="AP984" i="25"/>
  <c r="AO984" i="25"/>
  <c r="AN984" i="25"/>
  <c r="AQ983" i="25"/>
  <c r="AP983" i="25"/>
  <c r="AO983" i="25"/>
  <c r="AN983" i="25"/>
  <c r="AQ982" i="25"/>
  <c r="AP982" i="25"/>
  <c r="AO982" i="25"/>
  <c r="AN982" i="25"/>
  <c r="AQ981" i="25"/>
  <c r="AP981" i="25"/>
  <c r="AO981" i="25"/>
  <c r="AN981" i="25"/>
  <c r="AQ980" i="25"/>
  <c r="AP980" i="25"/>
  <c r="AO980" i="25"/>
  <c r="AN980" i="25"/>
  <c r="AQ979" i="25"/>
  <c r="AP979" i="25"/>
  <c r="AO979" i="25"/>
  <c r="AN979" i="25"/>
  <c r="AQ978" i="25"/>
  <c r="AP978" i="25"/>
  <c r="AO978" i="25"/>
  <c r="AN978" i="25"/>
  <c r="AQ977" i="25"/>
  <c r="AP977" i="25"/>
  <c r="AO977" i="25"/>
  <c r="AN977" i="25"/>
  <c r="AQ976" i="25"/>
  <c r="AP976" i="25"/>
  <c r="AO976" i="25"/>
  <c r="AN976" i="25"/>
  <c r="AQ975" i="25"/>
  <c r="AP975" i="25"/>
  <c r="AO975" i="25"/>
  <c r="AN975" i="25"/>
  <c r="AQ974" i="25"/>
  <c r="AP974" i="25"/>
  <c r="AO974" i="25"/>
  <c r="AN974" i="25"/>
  <c r="AQ973" i="25"/>
  <c r="AP973" i="25"/>
  <c r="AO973" i="25"/>
  <c r="AN973" i="25"/>
  <c r="AQ972" i="25"/>
  <c r="AP972" i="25"/>
  <c r="AO972" i="25"/>
  <c r="AN972" i="25"/>
  <c r="AQ971" i="25"/>
  <c r="AP971" i="25"/>
  <c r="AO971" i="25"/>
  <c r="AN971" i="25"/>
  <c r="AQ970" i="25"/>
  <c r="AP970" i="25"/>
  <c r="AO970" i="25"/>
  <c r="AN970" i="25"/>
  <c r="AQ961" i="25"/>
  <c r="AP961" i="25"/>
  <c r="AO961" i="25"/>
  <c r="AN961" i="25"/>
  <c r="AQ960" i="25"/>
  <c r="AP960" i="25"/>
  <c r="AO960" i="25"/>
  <c r="AN960" i="25"/>
  <c r="AQ959" i="25"/>
  <c r="AP959" i="25"/>
  <c r="AO959" i="25"/>
  <c r="AN959" i="25"/>
  <c r="AQ958" i="25"/>
  <c r="AP958" i="25"/>
  <c r="AO958" i="25"/>
  <c r="AN958" i="25"/>
  <c r="AQ957" i="25"/>
  <c r="AP957" i="25"/>
  <c r="AO957" i="25"/>
  <c r="AN957" i="25"/>
  <c r="AQ956" i="25"/>
  <c r="AP956" i="25"/>
  <c r="AO956" i="25"/>
  <c r="AN956" i="25"/>
  <c r="AQ955" i="25"/>
  <c r="AP955" i="25"/>
  <c r="AO955" i="25"/>
  <c r="AN955" i="25"/>
  <c r="AQ954" i="25"/>
  <c r="AP954" i="25"/>
  <c r="AO954" i="25"/>
  <c r="AN954" i="25"/>
  <c r="AQ953" i="25"/>
  <c r="AP953" i="25"/>
  <c r="AO953" i="25"/>
  <c r="AN953" i="25"/>
  <c r="AQ952" i="25"/>
  <c r="AP952" i="25"/>
  <c r="AO952" i="25"/>
  <c r="AN952" i="25"/>
  <c r="AQ951" i="25"/>
  <c r="AP951" i="25"/>
  <c r="AO951" i="25"/>
  <c r="AN951" i="25"/>
  <c r="AQ950" i="25"/>
  <c r="AP950" i="25"/>
  <c r="AO950" i="25"/>
  <c r="AN950" i="25"/>
  <c r="AQ949" i="25"/>
  <c r="AP949" i="25"/>
  <c r="AO949" i="25"/>
  <c r="AN949" i="25"/>
  <c r="AQ948" i="25"/>
  <c r="AP948" i="25"/>
  <c r="AO948" i="25"/>
  <c r="AN948" i="25"/>
  <c r="AQ947" i="25"/>
  <c r="AP947" i="25"/>
  <c r="AO947" i="25"/>
  <c r="AN947" i="25"/>
  <c r="AQ946" i="25"/>
  <c r="AP946" i="25"/>
  <c r="AO946" i="25"/>
  <c r="AN946" i="25"/>
  <c r="AQ945" i="25"/>
  <c r="AP945" i="25"/>
  <c r="AO945" i="25"/>
  <c r="AN945" i="25"/>
  <c r="AQ944" i="25"/>
  <c r="AP944" i="25"/>
  <c r="AO944" i="25"/>
  <c r="AN944" i="25"/>
  <c r="AQ943" i="25"/>
  <c r="AP943" i="25"/>
  <c r="AO943" i="25"/>
  <c r="AN943" i="25"/>
  <c r="AQ942" i="25"/>
  <c r="AP942" i="25"/>
  <c r="AO942" i="25"/>
  <c r="AN942" i="25"/>
  <c r="AQ941" i="25"/>
  <c r="AP941" i="25"/>
  <c r="AO941" i="25"/>
  <c r="AN941" i="25"/>
  <c r="AQ940" i="25"/>
  <c r="AP940" i="25"/>
  <c r="AO940" i="25"/>
  <c r="AN940" i="25"/>
  <c r="AQ939" i="25"/>
  <c r="AP939" i="25"/>
  <c r="AO939" i="25"/>
  <c r="AN939" i="25"/>
  <c r="AQ938" i="25"/>
  <c r="AP938" i="25"/>
  <c r="AO938" i="25"/>
  <c r="AN938" i="25"/>
  <c r="AQ937" i="25"/>
  <c r="AP937" i="25"/>
  <c r="AO937" i="25"/>
  <c r="AN937" i="25"/>
  <c r="AQ936" i="25"/>
  <c r="AP936" i="25"/>
  <c r="AO936" i="25"/>
  <c r="AN936" i="25"/>
  <c r="AQ935" i="25"/>
  <c r="AP935" i="25"/>
  <c r="AO935" i="25"/>
  <c r="AN935" i="25"/>
  <c r="AQ934" i="25"/>
  <c r="AP934" i="25"/>
  <c r="AO934" i="25"/>
  <c r="AN934" i="25"/>
  <c r="AQ933" i="25"/>
  <c r="AP933" i="25"/>
  <c r="AO933" i="25"/>
  <c r="AN933" i="25"/>
  <c r="AQ932" i="25"/>
  <c r="AP932" i="25"/>
  <c r="AO932" i="25"/>
  <c r="AN932" i="25"/>
  <c r="AQ931" i="25"/>
  <c r="AP931" i="25"/>
  <c r="AO931" i="25"/>
  <c r="AN931" i="25"/>
  <c r="AQ930" i="25"/>
  <c r="AP930" i="25"/>
  <c r="AO930" i="25"/>
  <c r="AN930" i="25"/>
  <c r="AQ929" i="25"/>
  <c r="AP929" i="25"/>
  <c r="AO929" i="25"/>
  <c r="AN929" i="25"/>
  <c r="AQ928" i="25"/>
  <c r="AP928" i="25"/>
  <c r="AO928" i="25"/>
  <c r="AN928" i="25"/>
  <c r="AQ920" i="25"/>
  <c r="AP920" i="25"/>
  <c r="AO920" i="25"/>
  <c r="AN920" i="25"/>
  <c r="AQ919" i="25"/>
  <c r="AP919" i="25"/>
  <c r="AO919" i="25"/>
  <c r="AN919" i="25"/>
  <c r="AQ918" i="25"/>
  <c r="AP918" i="25"/>
  <c r="AO918" i="25"/>
  <c r="AN918" i="25"/>
  <c r="AQ917" i="25"/>
  <c r="AP917" i="25"/>
  <c r="AO917" i="25"/>
  <c r="AN917" i="25"/>
  <c r="AQ916" i="25"/>
  <c r="AP916" i="25"/>
  <c r="AO916" i="25"/>
  <c r="AN916" i="25"/>
  <c r="AQ915" i="25"/>
  <c r="AP915" i="25"/>
  <c r="AO915" i="25"/>
  <c r="AN915" i="25"/>
  <c r="AQ914" i="25"/>
  <c r="AP914" i="25"/>
  <c r="AO914" i="25"/>
  <c r="AN914" i="25"/>
  <c r="AQ913" i="25"/>
  <c r="AP913" i="25"/>
  <c r="AO913" i="25"/>
  <c r="AN913" i="25"/>
  <c r="AQ912" i="25"/>
  <c r="AP912" i="25"/>
  <c r="AO912" i="25"/>
  <c r="AN912" i="25"/>
  <c r="AQ911" i="25"/>
  <c r="AP911" i="25"/>
  <c r="AO911" i="25"/>
  <c r="AN911" i="25"/>
  <c r="AQ910" i="25"/>
  <c r="AP910" i="25"/>
  <c r="AO910" i="25"/>
  <c r="AN910" i="25"/>
  <c r="AQ909" i="25"/>
  <c r="AP909" i="25"/>
  <c r="AO909" i="25"/>
  <c r="AN909" i="25"/>
  <c r="AQ908" i="25"/>
  <c r="AP908" i="25"/>
  <c r="AO908" i="25"/>
  <c r="AN908" i="25"/>
  <c r="AQ907" i="25"/>
  <c r="AP907" i="25"/>
  <c r="AO907" i="25"/>
  <c r="AN907" i="25"/>
  <c r="AQ906" i="25"/>
  <c r="AP906" i="25"/>
  <c r="AO906" i="25"/>
  <c r="AN906" i="25"/>
  <c r="AQ905" i="25"/>
  <c r="AP905" i="25"/>
  <c r="AO905" i="25"/>
  <c r="AN905" i="25"/>
  <c r="AQ904" i="25"/>
  <c r="AP904" i="25"/>
  <c r="AO904" i="25"/>
  <c r="AN904" i="25"/>
  <c r="AQ903" i="25"/>
  <c r="AP903" i="25"/>
  <c r="AO903" i="25"/>
  <c r="AN903" i="25"/>
  <c r="AQ902" i="25"/>
  <c r="AP902" i="25"/>
  <c r="AO902" i="25"/>
  <c r="AN902" i="25"/>
  <c r="AQ901" i="25"/>
  <c r="AP901" i="25"/>
  <c r="AO901" i="25"/>
  <c r="AN901" i="25"/>
  <c r="AQ900" i="25"/>
  <c r="AP900" i="25"/>
  <c r="AO900" i="25"/>
  <c r="AN900" i="25"/>
  <c r="AQ899" i="25"/>
  <c r="AP899" i="25"/>
  <c r="AO899" i="25"/>
  <c r="AN899" i="25"/>
  <c r="AQ898" i="25"/>
  <c r="AP898" i="25"/>
  <c r="AO898" i="25"/>
  <c r="AN898" i="25"/>
  <c r="AQ897" i="25"/>
  <c r="AP897" i="25"/>
  <c r="AO897" i="25"/>
  <c r="AN897" i="25"/>
  <c r="AQ896" i="25"/>
  <c r="AP896" i="25"/>
  <c r="AO896" i="25"/>
  <c r="AN896" i="25"/>
  <c r="AQ895" i="25"/>
  <c r="AP895" i="25"/>
  <c r="AO895" i="25"/>
  <c r="AN895" i="25"/>
  <c r="AQ894" i="25"/>
  <c r="AP894" i="25"/>
  <c r="AO894" i="25"/>
  <c r="AN894" i="25"/>
  <c r="AQ893" i="25"/>
  <c r="AP893" i="25"/>
  <c r="AO893" i="25"/>
  <c r="AN893" i="25"/>
  <c r="AQ892" i="25"/>
  <c r="AP892" i="25"/>
  <c r="AO892" i="25"/>
  <c r="AN892" i="25"/>
  <c r="AQ891" i="25"/>
  <c r="AP891" i="25"/>
  <c r="AO891" i="25"/>
  <c r="AN891" i="25"/>
  <c r="AQ890" i="25"/>
  <c r="AP890" i="25"/>
  <c r="AO890" i="25"/>
  <c r="AN890" i="25"/>
  <c r="AQ889" i="25"/>
  <c r="AP889" i="25"/>
  <c r="AO889" i="25"/>
  <c r="AN889" i="25"/>
  <c r="AQ888" i="25"/>
  <c r="AP888" i="25"/>
  <c r="AO888" i="25"/>
  <c r="AN888" i="25"/>
  <c r="AQ887" i="25"/>
  <c r="AP887" i="25"/>
  <c r="AO887" i="25"/>
  <c r="AN887" i="25"/>
  <c r="AQ878" i="25"/>
  <c r="AP878" i="25"/>
  <c r="AO878" i="25"/>
  <c r="AN878" i="25"/>
  <c r="AQ877" i="25"/>
  <c r="AP877" i="25"/>
  <c r="AO877" i="25"/>
  <c r="AN877" i="25"/>
  <c r="AQ876" i="25"/>
  <c r="AP876" i="25"/>
  <c r="AO876" i="25"/>
  <c r="AN876" i="25"/>
  <c r="AQ875" i="25"/>
  <c r="AP875" i="25"/>
  <c r="AO875" i="25"/>
  <c r="AN875" i="25"/>
  <c r="AQ874" i="25"/>
  <c r="AP874" i="25"/>
  <c r="AO874" i="25"/>
  <c r="AN874" i="25"/>
  <c r="AQ873" i="25"/>
  <c r="AP873" i="25"/>
  <c r="AO873" i="25"/>
  <c r="AN873" i="25"/>
  <c r="AQ872" i="25"/>
  <c r="AP872" i="25"/>
  <c r="AO872" i="25"/>
  <c r="AN872" i="25"/>
  <c r="AQ871" i="25"/>
  <c r="AP871" i="25"/>
  <c r="AO871" i="25"/>
  <c r="AN871" i="25"/>
  <c r="AQ870" i="25"/>
  <c r="AP870" i="25"/>
  <c r="AO870" i="25"/>
  <c r="AN870" i="25"/>
  <c r="AQ869" i="25"/>
  <c r="AP869" i="25"/>
  <c r="AO869" i="25"/>
  <c r="AN869" i="25"/>
  <c r="AQ868" i="25"/>
  <c r="AP868" i="25"/>
  <c r="AO868" i="25"/>
  <c r="AN868" i="25"/>
  <c r="AQ867" i="25"/>
  <c r="AP867" i="25"/>
  <c r="AO867" i="25"/>
  <c r="AN867" i="25"/>
  <c r="AQ866" i="25"/>
  <c r="AP866" i="25"/>
  <c r="AO866" i="25"/>
  <c r="AN866" i="25"/>
  <c r="AQ865" i="25"/>
  <c r="AP865" i="25"/>
  <c r="AO865" i="25"/>
  <c r="AN865" i="25"/>
  <c r="AQ864" i="25"/>
  <c r="AP864" i="25"/>
  <c r="AO864" i="25"/>
  <c r="AN864" i="25"/>
  <c r="AQ863" i="25"/>
  <c r="AP863" i="25"/>
  <c r="AO863" i="25"/>
  <c r="AN863" i="25"/>
  <c r="AQ862" i="25"/>
  <c r="AP862" i="25"/>
  <c r="AO862" i="25"/>
  <c r="AN862" i="25"/>
  <c r="AQ861" i="25"/>
  <c r="AP861" i="25"/>
  <c r="AO861" i="25"/>
  <c r="AN861" i="25"/>
  <c r="AQ860" i="25"/>
  <c r="AP860" i="25"/>
  <c r="AO860" i="25"/>
  <c r="AN860" i="25"/>
  <c r="AQ859" i="25"/>
  <c r="AP859" i="25"/>
  <c r="AO859" i="25"/>
  <c r="AN859" i="25"/>
  <c r="AQ858" i="25"/>
  <c r="AP858" i="25"/>
  <c r="AO858" i="25"/>
  <c r="AN858" i="25"/>
  <c r="AQ857" i="25"/>
  <c r="AP857" i="25"/>
  <c r="AO857" i="25"/>
  <c r="AN857" i="25"/>
  <c r="AQ856" i="25"/>
  <c r="AP856" i="25"/>
  <c r="AO856" i="25"/>
  <c r="AN856" i="25"/>
  <c r="AQ855" i="25"/>
  <c r="AP855" i="25"/>
  <c r="AO855" i="25"/>
  <c r="AN855" i="25"/>
  <c r="AQ854" i="25"/>
  <c r="AP854" i="25"/>
  <c r="AO854" i="25"/>
  <c r="AN854" i="25"/>
  <c r="AQ853" i="25"/>
  <c r="AP853" i="25"/>
  <c r="AO853" i="25"/>
  <c r="AN853" i="25"/>
  <c r="AQ852" i="25"/>
  <c r="AP852" i="25"/>
  <c r="AO852" i="25"/>
  <c r="AN852" i="25"/>
  <c r="AQ851" i="25"/>
  <c r="AP851" i="25"/>
  <c r="AO851" i="25"/>
  <c r="AN851" i="25"/>
  <c r="AQ850" i="25"/>
  <c r="AP850" i="25"/>
  <c r="AO850" i="25"/>
  <c r="AN850" i="25"/>
  <c r="AQ849" i="25"/>
  <c r="AP849" i="25"/>
  <c r="AO849" i="25"/>
  <c r="AN849" i="25"/>
  <c r="AQ848" i="25"/>
  <c r="AP848" i="25"/>
  <c r="AO848" i="25"/>
  <c r="AN848" i="25"/>
  <c r="AQ847" i="25"/>
  <c r="AP847" i="25"/>
  <c r="AO847" i="25"/>
  <c r="AN847" i="25"/>
  <c r="AQ846" i="25"/>
  <c r="AP846" i="25"/>
  <c r="AO846" i="25"/>
  <c r="AN846" i="25"/>
  <c r="AQ845" i="25"/>
  <c r="AP845" i="25"/>
  <c r="AO845" i="25"/>
  <c r="AN845" i="25"/>
  <c r="AQ836" i="25"/>
  <c r="AP836" i="25"/>
  <c r="AO836" i="25"/>
  <c r="AN836" i="25"/>
  <c r="AQ835" i="25"/>
  <c r="AP835" i="25"/>
  <c r="AO835" i="25"/>
  <c r="AN835" i="25"/>
  <c r="AQ834" i="25"/>
  <c r="AP834" i="25"/>
  <c r="AO834" i="25"/>
  <c r="AN834" i="25"/>
  <c r="AQ833" i="25"/>
  <c r="AP833" i="25"/>
  <c r="AO833" i="25"/>
  <c r="AN833" i="25"/>
  <c r="AQ832" i="25"/>
  <c r="AP832" i="25"/>
  <c r="AO832" i="25"/>
  <c r="AN832" i="25"/>
  <c r="AQ831" i="25"/>
  <c r="AP831" i="25"/>
  <c r="AO831" i="25"/>
  <c r="AN831" i="25"/>
  <c r="AQ830" i="25"/>
  <c r="AP830" i="25"/>
  <c r="AO830" i="25"/>
  <c r="AN830" i="25"/>
  <c r="AQ829" i="25"/>
  <c r="AP829" i="25"/>
  <c r="AO829" i="25"/>
  <c r="AN829" i="25"/>
  <c r="AQ828" i="25"/>
  <c r="AP828" i="25"/>
  <c r="AO828" i="25"/>
  <c r="AN828" i="25"/>
  <c r="AQ827" i="25"/>
  <c r="AP827" i="25"/>
  <c r="AO827" i="25"/>
  <c r="AN827" i="25"/>
  <c r="AQ826" i="25"/>
  <c r="AP826" i="25"/>
  <c r="AO826" i="25"/>
  <c r="AN826" i="25"/>
  <c r="AQ825" i="25"/>
  <c r="AP825" i="25"/>
  <c r="AO825" i="25"/>
  <c r="AN825" i="25"/>
  <c r="AQ824" i="25"/>
  <c r="AP824" i="25"/>
  <c r="AO824" i="25"/>
  <c r="AN824" i="25"/>
  <c r="AQ823" i="25"/>
  <c r="AP823" i="25"/>
  <c r="AO823" i="25"/>
  <c r="AN823" i="25"/>
  <c r="AQ822" i="25"/>
  <c r="AP822" i="25"/>
  <c r="AO822" i="25"/>
  <c r="AN822" i="25"/>
  <c r="AQ821" i="25"/>
  <c r="AP821" i="25"/>
  <c r="AO821" i="25"/>
  <c r="AN821" i="25"/>
  <c r="AQ820" i="25"/>
  <c r="AP820" i="25"/>
  <c r="AO820" i="25"/>
  <c r="AN820" i="25"/>
  <c r="AQ819" i="25"/>
  <c r="AP819" i="25"/>
  <c r="AO819" i="25"/>
  <c r="AN819" i="25"/>
  <c r="AQ818" i="25"/>
  <c r="AP818" i="25"/>
  <c r="AO818" i="25"/>
  <c r="AN818" i="25"/>
  <c r="AQ817" i="25"/>
  <c r="AP817" i="25"/>
  <c r="AO817" i="25"/>
  <c r="AN817" i="25"/>
  <c r="AQ816" i="25"/>
  <c r="AP816" i="25"/>
  <c r="AO816" i="25"/>
  <c r="AN816" i="25"/>
  <c r="AQ815" i="25"/>
  <c r="AP815" i="25"/>
  <c r="AO815" i="25"/>
  <c r="AN815" i="25"/>
  <c r="AQ814" i="25"/>
  <c r="AP814" i="25"/>
  <c r="AO814" i="25"/>
  <c r="AN814" i="25"/>
  <c r="AQ813" i="25"/>
  <c r="AP813" i="25"/>
  <c r="AO813" i="25"/>
  <c r="AN813" i="25"/>
  <c r="AQ812" i="25"/>
  <c r="AP812" i="25"/>
  <c r="AO812" i="25"/>
  <c r="AN812" i="25"/>
  <c r="AQ811" i="25"/>
  <c r="AP811" i="25"/>
  <c r="AO811" i="25"/>
  <c r="AN811" i="25"/>
  <c r="AQ810" i="25"/>
  <c r="AP810" i="25"/>
  <c r="AO810" i="25"/>
  <c r="AN810" i="25"/>
  <c r="AQ809" i="25"/>
  <c r="AP809" i="25"/>
  <c r="AO809" i="25"/>
  <c r="AN809" i="25"/>
  <c r="AQ808" i="25"/>
  <c r="AP808" i="25"/>
  <c r="AO808" i="25"/>
  <c r="AN808" i="25"/>
  <c r="AQ807" i="25"/>
  <c r="AP807" i="25"/>
  <c r="AO807" i="25"/>
  <c r="AN807" i="25"/>
  <c r="AQ806" i="25"/>
  <c r="AP806" i="25"/>
  <c r="AO806" i="25"/>
  <c r="AN806" i="25"/>
  <c r="AQ805" i="25"/>
  <c r="AP805" i="25"/>
  <c r="AO805" i="25"/>
  <c r="AN805" i="25"/>
  <c r="AQ804" i="25"/>
  <c r="AP804" i="25"/>
  <c r="AO804" i="25"/>
  <c r="AN804" i="25"/>
  <c r="AQ803" i="25"/>
  <c r="AP803" i="25"/>
  <c r="AO803" i="25"/>
  <c r="AN803" i="25"/>
  <c r="AQ795" i="25"/>
  <c r="AP795" i="25"/>
  <c r="AO795" i="25"/>
  <c r="AN795" i="25"/>
  <c r="AQ794" i="25"/>
  <c r="AP794" i="25"/>
  <c r="AO794" i="25"/>
  <c r="AN794" i="25"/>
  <c r="AQ793" i="25"/>
  <c r="AP793" i="25"/>
  <c r="AO793" i="25"/>
  <c r="AN793" i="25"/>
  <c r="AQ792" i="25"/>
  <c r="AP792" i="25"/>
  <c r="AO792" i="25"/>
  <c r="AN792" i="25"/>
  <c r="AQ791" i="25"/>
  <c r="AP791" i="25"/>
  <c r="AO791" i="25"/>
  <c r="AN791" i="25"/>
  <c r="AQ790" i="25"/>
  <c r="AP790" i="25"/>
  <c r="AO790" i="25"/>
  <c r="AN790" i="25"/>
  <c r="AQ789" i="25"/>
  <c r="AP789" i="25"/>
  <c r="AO789" i="25"/>
  <c r="AN789" i="25"/>
  <c r="AQ788" i="25"/>
  <c r="AP788" i="25"/>
  <c r="AO788" i="25"/>
  <c r="AN788" i="25"/>
  <c r="AQ787" i="25"/>
  <c r="AP787" i="25"/>
  <c r="AO787" i="25"/>
  <c r="AN787" i="25"/>
  <c r="AQ786" i="25"/>
  <c r="AP786" i="25"/>
  <c r="AO786" i="25"/>
  <c r="AN786" i="25"/>
  <c r="AQ785" i="25"/>
  <c r="AP785" i="25"/>
  <c r="AO785" i="25"/>
  <c r="AN785" i="25"/>
  <c r="AQ784" i="25"/>
  <c r="AP784" i="25"/>
  <c r="AO784" i="25"/>
  <c r="AN784" i="25"/>
  <c r="AQ783" i="25"/>
  <c r="AP783" i="25"/>
  <c r="AO783" i="25"/>
  <c r="AN783" i="25"/>
  <c r="AQ782" i="25"/>
  <c r="AP782" i="25"/>
  <c r="AO782" i="25"/>
  <c r="AN782" i="25"/>
  <c r="AQ781" i="25"/>
  <c r="AP781" i="25"/>
  <c r="AO781" i="25"/>
  <c r="AN781" i="25"/>
  <c r="AQ780" i="25"/>
  <c r="AP780" i="25"/>
  <c r="AO780" i="25"/>
  <c r="AN780" i="25"/>
  <c r="AQ779" i="25"/>
  <c r="AP779" i="25"/>
  <c r="AO779" i="25"/>
  <c r="AN779" i="25"/>
  <c r="AQ778" i="25"/>
  <c r="AP778" i="25"/>
  <c r="AO778" i="25"/>
  <c r="AN778" i="25"/>
  <c r="AQ777" i="25"/>
  <c r="AP777" i="25"/>
  <c r="AO777" i="25"/>
  <c r="AN777" i="25"/>
  <c r="AQ776" i="25"/>
  <c r="AP776" i="25"/>
  <c r="AO776" i="25"/>
  <c r="AN776" i="25"/>
  <c r="AQ775" i="25"/>
  <c r="AP775" i="25"/>
  <c r="AO775" i="25"/>
  <c r="AN775" i="25"/>
  <c r="AQ774" i="25"/>
  <c r="AP774" i="25"/>
  <c r="AO774" i="25"/>
  <c r="AN774" i="25"/>
  <c r="AQ773" i="25"/>
  <c r="AP773" i="25"/>
  <c r="AO773" i="25"/>
  <c r="AN773" i="25"/>
  <c r="AQ772" i="25"/>
  <c r="AP772" i="25"/>
  <c r="AO772" i="25"/>
  <c r="AN772" i="25"/>
  <c r="AQ771" i="25"/>
  <c r="AP771" i="25"/>
  <c r="AO771" i="25"/>
  <c r="AN771" i="25"/>
  <c r="AQ770" i="25"/>
  <c r="AP770" i="25"/>
  <c r="AO770" i="25"/>
  <c r="AN770" i="25"/>
  <c r="AQ769" i="25"/>
  <c r="AP769" i="25"/>
  <c r="AO769" i="25"/>
  <c r="AN769" i="25"/>
  <c r="AQ768" i="25"/>
  <c r="AP768" i="25"/>
  <c r="AO768" i="25"/>
  <c r="AN768" i="25"/>
  <c r="AQ767" i="25"/>
  <c r="AP767" i="25"/>
  <c r="AO767" i="25"/>
  <c r="AN767" i="25"/>
  <c r="AQ766" i="25"/>
  <c r="AP766" i="25"/>
  <c r="AO766" i="25"/>
  <c r="AN766" i="25"/>
  <c r="AQ765" i="25"/>
  <c r="AP765" i="25"/>
  <c r="AO765" i="25"/>
  <c r="AN765" i="25"/>
  <c r="AQ764" i="25"/>
  <c r="AP764" i="25"/>
  <c r="AO764" i="25"/>
  <c r="AN764" i="25"/>
  <c r="AQ763" i="25"/>
  <c r="AP763" i="25"/>
  <c r="AO763" i="25"/>
  <c r="AN763" i="25"/>
  <c r="AQ762" i="25"/>
  <c r="AP762" i="25"/>
  <c r="AO762" i="25"/>
  <c r="AN762" i="25"/>
  <c r="AQ754" i="25"/>
  <c r="AP754" i="25"/>
  <c r="AO754" i="25"/>
  <c r="AN754" i="25"/>
  <c r="AQ753" i="25"/>
  <c r="AP753" i="25"/>
  <c r="AO753" i="25"/>
  <c r="AN753" i="25"/>
  <c r="AQ752" i="25"/>
  <c r="AP752" i="25"/>
  <c r="AO752" i="25"/>
  <c r="AN752" i="25"/>
  <c r="AQ751" i="25"/>
  <c r="AP751" i="25"/>
  <c r="AO751" i="25"/>
  <c r="AN751" i="25"/>
  <c r="AQ750" i="25"/>
  <c r="AP750" i="25"/>
  <c r="AO750" i="25"/>
  <c r="AN750" i="25"/>
  <c r="AQ749" i="25"/>
  <c r="AP749" i="25"/>
  <c r="AO749" i="25"/>
  <c r="AN749" i="25"/>
  <c r="AQ748" i="25"/>
  <c r="AP748" i="25"/>
  <c r="AO748" i="25"/>
  <c r="AN748" i="25"/>
  <c r="AQ747" i="25"/>
  <c r="AP747" i="25"/>
  <c r="AO747" i="25"/>
  <c r="AN747" i="25"/>
  <c r="AQ746" i="25"/>
  <c r="AP746" i="25"/>
  <c r="AO746" i="25"/>
  <c r="AN746" i="25"/>
  <c r="AQ745" i="25"/>
  <c r="AP745" i="25"/>
  <c r="AO745" i="25"/>
  <c r="AN745" i="25"/>
  <c r="AQ744" i="25"/>
  <c r="AP744" i="25"/>
  <c r="AO744" i="25"/>
  <c r="AN744" i="25"/>
  <c r="AQ743" i="25"/>
  <c r="AP743" i="25"/>
  <c r="AO743" i="25"/>
  <c r="AN743" i="25"/>
  <c r="AQ742" i="25"/>
  <c r="AP742" i="25"/>
  <c r="AO742" i="25"/>
  <c r="AN742" i="25"/>
  <c r="AQ741" i="25"/>
  <c r="AP741" i="25"/>
  <c r="AO741" i="25"/>
  <c r="AN741" i="25"/>
  <c r="AQ740" i="25"/>
  <c r="AP740" i="25"/>
  <c r="AO740" i="25"/>
  <c r="AN740" i="25"/>
  <c r="AQ739" i="25"/>
  <c r="AP739" i="25"/>
  <c r="AO739" i="25"/>
  <c r="AN739" i="25"/>
  <c r="AQ738" i="25"/>
  <c r="AP738" i="25"/>
  <c r="AO738" i="25"/>
  <c r="AN738" i="25"/>
  <c r="AQ737" i="25"/>
  <c r="AP737" i="25"/>
  <c r="AO737" i="25"/>
  <c r="AN737" i="25"/>
  <c r="AQ736" i="25"/>
  <c r="AP736" i="25"/>
  <c r="AO736" i="25"/>
  <c r="AN736" i="25"/>
  <c r="AQ735" i="25"/>
  <c r="AP735" i="25"/>
  <c r="AO735" i="25"/>
  <c r="AN735" i="25"/>
  <c r="AQ734" i="25"/>
  <c r="AP734" i="25"/>
  <c r="AO734" i="25"/>
  <c r="AN734" i="25"/>
  <c r="AQ733" i="25"/>
  <c r="AP733" i="25"/>
  <c r="AO733" i="25"/>
  <c r="AN733" i="25"/>
  <c r="AQ732" i="25"/>
  <c r="AP732" i="25"/>
  <c r="AO732" i="25"/>
  <c r="AN732" i="25"/>
  <c r="AQ731" i="25"/>
  <c r="AP731" i="25"/>
  <c r="AO731" i="25"/>
  <c r="AN731" i="25"/>
  <c r="AQ730" i="25"/>
  <c r="AP730" i="25"/>
  <c r="AO730" i="25"/>
  <c r="AN730" i="25"/>
  <c r="AQ729" i="25"/>
  <c r="AP729" i="25"/>
  <c r="AO729" i="25"/>
  <c r="AN729" i="25"/>
  <c r="AQ728" i="25"/>
  <c r="AP728" i="25"/>
  <c r="AO728" i="25"/>
  <c r="AN728" i="25"/>
  <c r="AQ727" i="25"/>
  <c r="AP727" i="25"/>
  <c r="AO727" i="25"/>
  <c r="AN727" i="25"/>
  <c r="AQ726" i="25"/>
  <c r="AP726" i="25"/>
  <c r="AO726" i="25"/>
  <c r="AN726" i="25"/>
  <c r="AQ725" i="25"/>
  <c r="AP725" i="25"/>
  <c r="AO725" i="25"/>
  <c r="AN725" i="25"/>
  <c r="AQ724" i="25"/>
  <c r="AP724" i="25"/>
  <c r="AO724" i="25"/>
  <c r="AN724" i="25"/>
  <c r="AQ723" i="25"/>
  <c r="AP723" i="25"/>
  <c r="AO723" i="25"/>
  <c r="AN723" i="25"/>
  <c r="AQ722" i="25"/>
  <c r="AP722" i="25"/>
  <c r="AO722" i="25"/>
  <c r="AN722" i="25"/>
  <c r="AQ721" i="25"/>
  <c r="AP721" i="25"/>
  <c r="AO721" i="25"/>
  <c r="AN721" i="25"/>
  <c r="AQ713" i="25"/>
  <c r="AP713" i="25"/>
  <c r="AO713" i="25"/>
  <c r="AN713" i="25"/>
  <c r="AQ712" i="25"/>
  <c r="AP712" i="25"/>
  <c r="AO712" i="25"/>
  <c r="AN712" i="25"/>
  <c r="AQ711" i="25"/>
  <c r="AP711" i="25"/>
  <c r="AO711" i="25"/>
  <c r="AN711" i="25"/>
  <c r="AQ710" i="25"/>
  <c r="AP710" i="25"/>
  <c r="AO710" i="25"/>
  <c r="AN710" i="25"/>
  <c r="AQ709" i="25"/>
  <c r="AP709" i="25"/>
  <c r="AO709" i="25"/>
  <c r="AN709" i="25"/>
  <c r="AQ708" i="25"/>
  <c r="AP708" i="25"/>
  <c r="AO708" i="25"/>
  <c r="AN708" i="25"/>
  <c r="AQ707" i="25"/>
  <c r="AP707" i="25"/>
  <c r="AO707" i="25"/>
  <c r="AN707" i="25"/>
  <c r="AQ706" i="25"/>
  <c r="AP706" i="25"/>
  <c r="AO706" i="25"/>
  <c r="AN706" i="25"/>
  <c r="AQ705" i="25"/>
  <c r="AP705" i="25"/>
  <c r="AO705" i="25"/>
  <c r="AN705" i="25"/>
  <c r="AQ704" i="25"/>
  <c r="AP704" i="25"/>
  <c r="AO704" i="25"/>
  <c r="AN704" i="25"/>
  <c r="AQ703" i="25"/>
  <c r="AP703" i="25"/>
  <c r="AO703" i="25"/>
  <c r="AN703" i="25"/>
  <c r="AQ702" i="25"/>
  <c r="AP702" i="25"/>
  <c r="AO702" i="25"/>
  <c r="AN702" i="25"/>
  <c r="AQ701" i="25"/>
  <c r="AP701" i="25"/>
  <c r="AO701" i="25"/>
  <c r="AN701" i="25"/>
  <c r="AQ700" i="25"/>
  <c r="AP700" i="25"/>
  <c r="AO700" i="25"/>
  <c r="AN700" i="25"/>
  <c r="AQ699" i="25"/>
  <c r="AP699" i="25"/>
  <c r="AO699" i="25"/>
  <c r="AN699" i="25"/>
  <c r="AQ698" i="25"/>
  <c r="AP698" i="25"/>
  <c r="AO698" i="25"/>
  <c r="AN698" i="25"/>
  <c r="AQ697" i="25"/>
  <c r="AP697" i="25"/>
  <c r="AO697" i="25"/>
  <c r="AN697" i="25"/>
  <c r="AQ696" i="25"/>
  <c r="AP696" i="25"/>
  <c r="AO696" i="25"/>
  <c r="AN696" i="25"/>
  <c r="AQ695" i="25"/>
  <c r="AP695" i="25"/>
  <c r="AO695" i="25"/>
  <c r="AN695" i="25"/>
  <c r="AQ694" i="25"/>
  <c r="AP694" i="25"/>
  <c r="AO694" i="25"/>
  <c r="AN694" i="25"/>
  <c r="AQ693" i="25"/>
  <c r="AP693" i="25"/>
  <c r="AO693" i="25"/>
  <c r="AN693" i="25"/>
  <c r="AQ692" i="25"/>
  <c r="AP692" i="25"/>
  <c r="AO692" i="25"/>
  <c r="AN692" i="25"/>
  <c r="AQ691" i="25"/>
  <c r="AP691" i="25"/>
  <c r="AO691" i="25"/>
  <c r="AN691" i="25"/>
  <c r="AQ690" i="25"/>
  <c r="AP690" i="25"/>
  <c r="AO690" i="25"/>
  <c r="AN690" i="25"/>
  <c r="AQ689" i="25"/>
  <c r="AP689" i="25"/>
  <c r="AO689" i="25"/>
  <c r="AN689" i="25"/>
  <c r="AQ688" i="25"/>
  <c r="AP688" i="25"/>
  <c r="AO688" i="25"/>
  <c r="AN688" i="25"/>
  <c r="AQ687" i="25"/>
  <c r="AP687" i="25"/>
  <c r="AO687" i="25"/>
  <c r="AN687" i="25"/>
  <c r="AQ686" i="25"/>
  <c r="AP686" i="25"/>
  <c r="AO686" i="25"/>
  <c r="AN686" i="25"/>
  <c r="AQ685" i="25"/>
  <c r="AP685" i="25"/>
  <c r="AO685" i="25"/>
  <c r="AN685" i="25"/>
  <c r="AQ684" i="25"/>
  <c r="AP684" i="25"/>
  <c r="AO684" i="25"/>
  <c r="AN684" i="25"/>
  <c r="AQ683" i="25"/>
  <c r="AP683" i="25"/>
  <c r="AO683" i="25"/>
  <c r="AN683" i="25"/>
  <c r="AQ682" i="25"/>
  <c r="AP682" i="25"/>
  <c r="AO682" i="25"/>
  <c r="AN682" i="25"/>
  <c r="AQ681" i="25"/>
  <c r="AP681" i="25"/>
  <c r="AO681" i="25"/>
  <c r="AN681" i="25"/>
  <c r="AQ680" i="25"/>
  <c r="AP680" i="25"/>
  <c r="AO680" i="25"/>
  <c r="AN680" i="25"/>
  <c r="AQ671" i="25"/>
  <c r="AP671" i="25"/>
  <c r="AO671" i="25"/>
  <c r="AN671" i="25"/>
  <c r="AQ670" i="25"/>
  <c r="AP670" i="25"/>
  <c r="AO670" i="25"/>
  <c r="AN670" i="25"/>
  <c r="AQ669" i="25"/>
  <c r="AP669" i="25"/>
  <c r="AO669" i="25"/>
  <c r="AN669" i="25"/>
  <c r="AQ668" i="25"/>
  <c r="AP668" i="25"/>
  <c r="AO668" i="25"/>
  <c r="AN668" i="25"/>
  <c r="AQ667" i="25"/>
  <c r="AP667" i="25"/>
  <c r="AO667" i="25"/>
  <c r="AN667" i="25"/>
  <c r="AQ666" i="25"/>
  <c r="AP666" i="25"/>
  <c r="AO666" i="25"/>
  <c r="AN666" i="25"/>
  <c r="AQ665" i="25"/>
  <c r="AP665" i="25"/>
  <c r="AO665" i="25"/>
  <c r="AN665" i="25"/>
  <c r="AQ664" i="25"/>
  <c r="AP664" i="25"/>
  <c r="AO664" i="25"/>
  <c r="AN664" i="25"/>
  <c r="AQ663" i="25"/>
  <c r="AP663" i="25"/>
  <c r="AO663" i="25"/>
  <c r="AN663" i="25"/>
  <c r="AQ662" i="25"/>
  <c r="AP662" i="25"/>
  <c r="AO662" i="25"/>
  <c r="AN662" i="25"/>
  <c r="AQ661" i="25"/>
  <c r="AP661" i="25"/>
  <c r="AO661" i="25"/>
  <c r="AN661" i="25"/>
  <c r="AQ660" i="25"/>
  <c r="AP660" i="25"/>
  <c r="AO660" i="25"/>
  <c r="AN660" i="25"/>
  <c r="AQ659" i="25"/>
  <c r="AP659" i="25"/>
  <c r="AO659" i="25"/>
  <c r="AN659" i="25"/>
  <c r="AQ658" i="25"/>
  <c r="AP658" i="25"/>
  <c r="AO658" i="25"/>
  <c r="AN658" i="25"/>
  <c r="AQ657" i="25"/>
  <c r="AP657" i="25"/>
  <c r="AO657" i="25"/>
  <c r="AN657" i="25"/>
  <c r="AQ656" i="25"/>
  <c r="AP656" i="25"/>
  <c r="AO656" i="25"/>
  <c r="AN656" i="25"/>
  <c r="AQ655" i="25"/>
  <c r="AP655" i="25"/>
  <c r="AO655" i="25"/>
  <c r="AN655" i="25"/>
  <c r="AQ654" i="25"/>
  <c r="AP654" i="25"/>
  <c r="AO654" i="25"/>
  <c r="AN654" i="25"/>
  <c r="AQ653" i="25"/>
  <c r="AP653" i="25"/>
  <c r="AO653" i="25"/>
  <c r="AN653" i="25"/>
  <c r="AQ652" i="25"/>
  <c r="AP652" i="25"/>
  <c r="AO652" i="25"/>
  <c r="AN652" i="25"/>
  <c r="AQ651" i="25"/>
  <c r="AP651" i="25"/>
  <c r="AO651" i="25"/>
  <c r="AN651" i="25"/>
  <c r="AQ650" i="25"/>
  <c r="AP650" i="25"/>
  <c r="AO650" i="25"/>
  <c r="AN650" i="25"/>
  <c r="AQ649" i="25"/>
  <c r="AP649" i="25"/>
  <c r="AO649" i="25"/>
  <c r="AN649" i="25"/>
  <c r="AQ648" i="25"/>
  <c r="AP648" i="25"/>
  <c r="AO648" i="25"/>
  <c r="AN648" i="25"/>
  <c r="AQ647" i="25"/>
  <c r="AP647" i="25"/>
  <c r="AO647" i="25"/>
  <c r="AN647" i="25"/>
  <c r="AQ646" i="25"/>
  <c r="AP646" i="25"/>
  <c r="AO646" i="25"/>
  <c r="AN646" i="25"/>
  <c r="AQ645" i="25"/>
  <c r="AP645" i="25"/>
  <c r="AO645" i="25"/>
  <c r="AN645" i="25"/>
  <c r="AQ644" i="25"/>
  <c r="AP644" i="25"/>
  <c r="AO644" i="25"/>
  <c r="AN644" i="25"/>
  <c r="AQ643" i="25"/>
  <c r="AP643" i="25"/>
  <c r="AO643" i="25"/>
  <c r="AN643" i="25"/>
  <c r="AQ642" i="25"/>
  <c r="AP642" i="25"/>
  <c r="AO642" i="25"/>
  <c r="AN642" i="25"/>
  <c r="AQ641" i="25"/>
  <c r="AP641" i="25"/>
  <c r="AO641" i="25"/>
  <c r="AN641" i="25"/>
  <c r="AQ640" i="25"/>
  <c r="AP640" i="25"/>
  <c r="AO640" i="25"/>
  <c r="AN640" i="25"/>
  <c r="AQ639" i="25"/>
  <c r="AP639" i="25"/>
  <c r="AO639" i="25"/>
  <c r="AN639" i="25"/>
  <c r="AQ638" i="25"/>
  <c r="AP638" i="25"/>
  <c r="AO638" i="25"/>
  <c r="AN638" i="25"/>
  <c r="AQ630" i="25"/>
  <c r="AP630" i="25"/>
  <c r="AO630" i="25"/>
  <c r="AN630" i="25"/>
  <c r="AQ629" i="25"/>
  <c r="AP629" i="25"/>
  <c r="AO629" i="25"/>
  <c r="AN629" i="25"/>
  <c r="AQ628" i="25"/>
  <c r="AP628" i="25"/>
  <c r="AO628" i="25"/>
  <c r="AN628" i="25"/>
  <c r="AQ627" i="25"/>
  <c r="AP627" i="25"/>
  <c r="AO627" i="25"/>
  <c r="AN627" i="25"/>
  <c r="AQ626" i="25"/>
  <c r="AP626" i="25"/>
  <c r="AO626" i="25"/>
  <c r="AN626" i="25"/>
  <c r="AQ625" i="25"/>
  <c r="AP625" i="25"/>
  <c r="AO625" i="25"/>
  <c r="AN625" i="25"/>
  <c r="AQ624" i="25"/>
  <c r="AP624" i="25"/>
  <c r="AO624" i="25"/>
  <c r="AN624" i="25"/>
  <c r="AQ623" i="25"/>
  <c r="AP623" i="25"/>
  <c r="AO623" i="25"/>
  <c r="AN623" i="25"/>
  <c r="AQ622" i="25"/>
  <c r="AP622" i="25"/>
  <c r="AO622" i="25"/>
  <c r="AN622" i="25"/>
  <c r="AQ621" i="25"/>
  <c r="AP621" i="25"/>
  <c r="AO621" i="25"/>
  <c r="AN621" i="25"/>
  <c r="AQ620" i="25"/>
  <c r="AP620" i="25"/>
  <c r="AO620" i="25"/>
  <c r="AN620" i="25"/>
  <c r="AQ619" i="25"/>
  <c r="AP619" i="25"/>
  <c r="AO619" i="25"/>
  <c r="AN619" i="25"/>
  <c r="AQ618" i="25"/>
  <c r="AP618" i="25"/>
  <c r="AO618" i="25"/>
  <c r="AN618" i="25"/>
  <c r="AQ617" i="25"/>
  <c r="AP617" i="25"/>
  <c r="AO617" i="25"/>
  <c r="AN617" i="25"/>
  <c r="AQ616" i="25"/>
  <c r="AP616" i="25"/>
  <c r="AO616" i="25"/>
  <c r="AN616" i="25"/>
  <c r="AQ615" i="25"/>
  <c r="AP615" i="25"/>
  <c r="AO615" i="25"/>
  <c r="AN615" i="25"/>
  <c r="AQ614" i="25"/>
  <c r="AP614" i="25"/>
  <c r="AO614" i="25"/>
  <c r="AN614" i="25"/>
  <c r="AQ613" i="25"/>
  <c r="AP613" i="25"/>
  <c r="AO613" i="25"/>
  <c r="AN613" i="25"/>
  <c r="AQ612" i="25"/>
  <c r="AP612" i="25"/>
  <c r="AO612" i="25"/>
  <c r="AN612" i="25"/>
  <c r="AQ611" i="25"/>
  <c r="AP611" i="25"/>
  <c r="AO611" i="25"/>
  <c r="AN611" i="25"/>
  <c r="AQ610" i="25"/>
  <c r="AP610" i="25"/>
  <c r="AO610" i="25"/>
  <c r="AN610" i="25"/>
  <c r="AQ609" i="25"/>
  <c r="AP609" i="25"/>
  <c r="AO609" i="25"/>
  <c r="AN609" i="25"/>
  <c r="AQ608" i="25"/>
  <c r="AP608" i="25"/>
  <c r="AO608" i="25"/>
  <c r="AN608" i="25"/>
  <c r="AQ607" i="25"/>
  <c r="AP607" i="25"/>
  <c r="AO607" i="25"/>
  <c r="AN607" i="25"/>
  <c r="AQ606" i="25"/>
  <c r="AP606" i="25"/>
  <c r="AO606" i="25"/>
  <c r="AN606" i="25"/>
  <c r="AQ605" i="25"/>
  <c r="AP605" i="25"/>
  <c r="AO605" i="25"/>
  <c r="AN605" i="25"/>
  <c r="AQ604" i="25"/>
  <c r="AP604" i="25"/>
  <c r="AO604" i="25"/>
  <c r="AN604" i="25"/>
  <c r="AQ603" i="25"/>
  <c r="AP603" i="25"/>
  <c r="AO603" i="25"/>
  <c r="AN603" i="25"/>
  <c r="AQ602" i="25"/>
  <c r="AP602" i="25"/>
  <c r="AO602" i="25"/>
  <c r="AN602" i="25"/>
  <c r="AQ601" i="25"/>
  <c r="AP601" i="25"/>
  <c r="AO601" i="25"/>
  <c r="AN601" i="25"/>
  <c r="AQ600" i="25"/>
  <c r="AP600" i="25"/>
  <c r="AO600" i="25"/>
  <c r="AN600" i="25"/>
  <c r="AQ599" i="25"/>
  <c r="AP599" i="25"/>
  <c r="AO599" i="25"/>
  <c r="AN599" i="25"/>
  <c r="AQ598" i="25"/>
  <c r="AP598" i="25"/>
  <c r="AO598" i="25"/>
  <c r="AN598" i="25"/>
  <c r="AQ597" i="25"/>
  <c r="AP597" i="25"/>
  <c r="AO597" i="25"/>
  <c r="AN597" i="25"/>
  <c r="AQ588" i="25"/>
  <c r="AP588" i="25"/>
  <c r="AO588" i="25"/>
  <c r="AN588" i="25"/>
  <c r="AQ587" i="25"/>
  <c r="AP587" i="25"/>
  <c r="AO587" i="25"/>
  <c r="AN587" i="25"/>
  <c r="AQ586" i="25"/>
  <c r="AP586" i="25"/>
  <c r="AO586" i="25"/>
  <c r="AN586" i="25"/>
  <c r="AQ585" i="25"/>
  <c r="AP585" i="25"/>
  <c r="AO585" i="25"/>
  <c r="AN585" i="25"/>
  <c r="AQ584" i="25"/>
  <c r="AP584" i="25"/>
  <c r="AO584" i="25"/>
  <c r="AN584" i="25"/>
  <c r="AQ583" i="25"/>
  <c r="AP583" i="25"/>
  <c r="AO583" i="25"/>
  <c r="AN583" i="25"/>
  <c r="AQ582" i="25"/>
  <c r="AP582" i="25"/>
  <c r="AO582" i="25"/>
  <c r="AN582" i="25"/>
  <c r="AQ581" i="25"/>
  <c r="AP581" i="25"/>
  <c r="AO581" i="25"/>
  <c r="AN581" i="25"/>
  <c r="AQ580" i="25"/>
  <c r="AP580" i="25"/>
  <c r="AO580" i="25"/>
  <c r="AN580" i="25"/>
  <c r="AQ579" i="25"/>
  <c r="AP579" i="25"/>
  <c r="AO579" i="25"/>
  <c r="AN579" i="25"/>
  <c r="AQ578" i="25"/>
  <c r="AP578" i="25"/>
  <c r="AO578" i="25"/>
  <c r="AN578" i="25"/>
  <c r="AQ577" i="25"/>
  <c r="AP577" i="25"/>
  <c r="AO577" i="25"/>
  <c r="AN577" i="25"/>
  <c r="AQ576" i="25"/>
  <c r="AP576" i="25"/>
  <c r="AO576" i="25"/>
  <c r="AN576" i="25"/>
  <c r="AQ575" i="25"/>
  <c r="AP575" i="25"/>
  <c r="AO575" i="25"/>
  <c r="AN575" i="25"/>
  <c r="AQ574" i="25"/>
  <c r="AP574" i="25"/>
  <c r="AO574" i="25"/>
  <c r="AN574" i="25"/>
  <c r="AQ573" i="25"/>
  <c r="AP573" i="25"/>
  <c r="AO573" i="25"/>
  <c r="AN573" i="25"/>
  <c r="AQ572" i="25"/>
  <c r="AP572" i="25"/>
  <c r="AO572" i="25"/>
  <c r="AN572" i="25"/>
  <c r="AQ571" i="25"/>
  <c r="AP571" i="25"/>
  <c r="AO571" i="25"/>
  <c r="AN571" i="25"/>
  <c r="AQ570" i="25"/>
  <c r="AP570" i="25"/>
  <c r="AO570" i="25"/>
  <c r="AN570" i="25"/>
  <c r="AQ569" i="25"/>
  <c r="AP569" i="25"/>
  <c r="AO569" i="25"/>
  <c r="AN569" i="25"/>
  <c r="AQ568" i="25"/>
  <c r="AP568" i="25"/>
  <c r="AO568" i="25"/>
  <c r="AN568" i="25"/>
  <c r="AQ567" i="25"/>
  <c r="AP567" i="25"/>
  <c r="AO567" i="25"/>
  <c r="AN567" i="25"/>
  <c r="AQ566" i="25"/>
  <c r="AP566" i="25"/>
  <c r="AO566" i="25"/>
  <c r="AN566" i="25"/>
  <c r="AQ565" i="25"/>
  <c r="AP565" i="25"/>
  <c r="AO565" i="25"/>
  <c r="AN565" i="25"/>
  <c r="AQ564" i="25"/>
  <c r="AP564" i="25"/>
  <c r="AO564" i="25"/>
  <c r="AN564" i="25"/>
  <c r="AQ563" i="25"/>
  <c r="AP563" i="25"/>
  <c r="AO563" i="25"/>
  <c r="AN563" i="25"/>
  <c r="AQ562" i="25"/>
  <c r="AP562" i="25"/>
  <c r="AO562" i="25"/>
  <c r="AN562" i="25"/>
  <c r="AQ561" i="25"/>
  <c r="AP561" i="25"/>
  <c r="AO561" i="25"/>
  <c r="AN561" i="25"/>
  <c r="AQ560" i="25"/>
  <c r="AP560" i="25"/>
  <c r="AO560" i="25"/>
  <c r="AN560" i="25"/>
  <c r="AQ559" i="25"/>
  <c r="AP559" i="25"/>
  <c r="AO559" i="25"/>
  <c r="AN559" i="25"/>
  <c r="AQ558" i="25"/>
  <c r="AP558" i="25"/>
  <c r="AO558" i="25"/>
  <c r="AN558" i="25"/>
  <c r="AQ557" i="25"/>
  <c r="AP557" i="25"/>
  <c r="AO557" i="25"/>
  <c r="AN557" i="25"/>
  <c r="AQ556" i="25"/>
  <c r="AP556" i="25"/>
  <c r="AO556" i="25"/>
  <c r="AN556" i="25"/>
  <c r="AQ555" i="25"/>
  <c r="AP555" i="25"/>
  <c r="AO555" i="25"/>
  <c r="AN555" i="25"/>
  <c r="AQ547" i="25"/>
  <c r="AP547" i="25"/>
  <c r="AO547" i="25"/>
  <c r="AN547" i="25"/>
  <c r="AQ546" i="25"/>
  <c r="AP546" i="25"/>
  <c r="AO546" i="25"/>
  <c r="AN546" i="25"/>
  <c r="AQ545" i="25"/>
  <c r="AP545" i="25"/>
  <c r="AO545" i="25"/>
  <c r="AN545" i="25"/>
  <c r="AQ544" i="25"/>
  <c r="AP544" i="25"/>
  <c r="AO544" i="25"/>
  <c r="AN544" i="25"/>
  <c r="AQ543" i="25"/>
  <c r="AP543" i="25"/>
  <c r="AO543" i="25"/>
  <c r="AN543" i="25"/>
  <c r="AQ542" i="25"/>
  <c r="AP542" i="25"/>
  <c r="AO542" i="25"/>
  <c r="AN542" i="25"/>
  <c r="AQ541" i="25"/>
  <c r="AP541" i="25"/>
  <c r="AO541" i="25"/>
  <c r="AN541" i="25"/>
  <c r="AQ540" i="25"/>
  <c r="AP540" i="25"/>
  <c r="AO540" i="25"/>
  <c r="AN540" i="25"/>
  <c r="AQ539" i="25"/>
  <c r="AP539" i="25"/>
  <c r="AO539" i="25"/>
  <c r="AN539" i="25"/>
  <c r="AQ538" i="25"/>
  <c r="AP538" i="25"/>
  <c r="AO538" i="25"/>
  <c r="AN538" i="25"/>
  <c r="AQ537" i="25"/>
  <c r="AP537" i="25"/>
  <c r="AO537" i="25"/>
  <c r="AN537" i="25"/>
  <c r="AQ536" i="25"/>
  <c r="AP536" i="25"/>
  <c r="AO536" i="25"/>
  <c r="AN536" i="25"/>
  <c r="AQ535" i="25"/>
  <c r="AP535" i="25"/>
  <c r="AO535" i="25"/>
  <c r="AN535" i="25"/>
  <c r="AQ534" i="25"/>
  <c r="AP534" i="25"/>
  <c r="AO534" i="25"/>
  <c r="AN534" i="25"/>
  <c r="AQ533" i="25"/>
  <c r="AP533" i="25"/>
  <c r="AO533" i="25"/>
  <c r="AN533" i="25"/>
  <c r="AQ532" i="25"/>
  <c r="AP532" i="25"/>
  <c r="AO532" i="25"/>
  <c r="AN532" i="25"/>
  <c r="AQ531" i="25"/>
  <c r="AP531" i="25"/>
  <c r="AO531" i="25"/>
  <c r="AN531" i="25"/>
  <c r="AQ530" i="25"/>
  <c r="AP530" i="25"/>
  <c r="AO530" i="25"/>
  <c r="AN530" i="25"/>
  <c r="AQ529" i="25"/>
  <c r="AP529" i="25"/>
  <c r="AO529" i="25"/>
  <c r="AN529" i="25"/>
  <c r="AQ528" i="25"/>
  <c r="AP528" i="25"/>
  <c r="AO528" i="25"/>
  <c r="AN528" i="25"/>
  <c r="AQ527" i="25"/>
  <c r="AP527" i="25"/>
  <c r="AO527" i="25"/>
  <c r="AN527" i="25"/>
  <c r="AQ526" i="25"/>
  <c r="AP526" i="25"/>
  <c r="AO526" i="25"/>
  <c r="AN526" i="25"/>
  <c r="AQ525" i="25"/>
  <c r="AP525" i="25"/>
  <c r="AO525" i="25"/>
  <c r="AN525" i="25"/>
  <c r="AQ524" i="25"/>
  <c r="AP524" i="25"/>
  <c r="AO524" i="25"/>
  <c r="AN524" i="25"/>
  <c r="AQ523" i="25"/>
  <c r="AP523" i="25"/>
  <c r="AO523" i="25"/>
  <c r="AN523" i="25"/>
  <c r="AQ522" i="25"/>
  <c r="AP522" i="25"/>
  <c r="AO522" i="25"/>
  <c r="AN522" i="25"/>
  <c r="AQ521" i="25"/>
  <c r="AP521" i="25"/>
  <c r="AO521" i="25"/>
  <c r="AN521" i="25"/>
  <c r="AQ520" i="25"/>
  <c r="AP520" i="25"/>
  <c r="AO520" i="25"/>
  <c r="AN520" i="25"/>
  <c r="AQ519" i="25"/>
  <c r="AP519" i="25"/>
  <c r="AO519" i="25"/>
  <c r="AN519" i="25"/>
  <c r="AQ518" i="25"/>
  <c r="AP518" i="25"/>
  <c r="AO518" i="25"/>
  <c r="AN518" i="25"/>
  <c r="AQ517" i="25"/>
  <c r="AP517" i="25"/>
  <c r="AO517" i="25"/>
  <c r="AN517" i="25"/>
  <c r="AQ516" i="25"/>
  <c r="AP516" i="25"/>
  <c r="AO516" i="25"/>
  <c r="AN516" i="25"/>
  <c r="AQ515" i="25"/>
  <c r="AP515" i="25"/>
  <c r="AO515" i="25"/>
  <c r="AN515" i="25"/>
  <c r="AQ514" i="25"/>
  <c r="AP514" i="25"/>
  <c r="AO514" i="25"/>
  <c r="AN514" i="25"/>
  <c r="AQ506" i="25"/>
  <c r="AP506" i="25"/>
  <c r="AO506" i="25"/>
  <c r="AN506" i="25"/>
  <c r="AQ505" i="25"/>
  <c r="AP505" i="25"/>
  <c r="AO505" i="25"/>
  <c r="AN505" i="25"/>
  <c r="AQ504" i="25"/>
  <c r="AP504" i="25"/>
  <c r="AO504" i="25"/>
  <c r="AN504" i="25"/>
  <c r="AQ503" i="25"/>
  <c r="AP503" i="25"/>
  <c r="AO503" i="25"/>
  <c r="AN503" i="25"/>
  <c r="AQ502" i="25"/>
  <c r="AP502" i="25"/>
  <c r="AO502" i="25"/>
  <c r="AN502" i="25"/>
  <c r="AQ501" i="25"/>
  <c r="AP501" i="25"/>
  <c r="AO501" i="25"/>
  <c r="AN501" i="25"/>
  <c r="AQ500" i="25"/>
  <c r="AP500" i="25"/>
  <c r="AO500" i="25"/>
  <c r="AN500" i="25"/>
  <c r="AQ499" i="25"/>
  <c r="AP499" i="25"/>
  <c r="AO499" i="25"/>
  <c r="AN499" i="25"/>
  <c r="AQ498" i="25"/>
  <c r="AP498" i="25"/>
  <c r="AO498" i="25"/>
  <c r="AN498" i="25"/>
  <c r="AQ497" i="25"/>
  <c r="AP497" i="25"/>
  <c r="AO497" i="25"/>
  <c r="AN497" i="25"/>
  <c r="AQ496" i="25"/>
  <c r="AP496" i="25"/>
  <c r="AO496" i="25"/>
  <c r="AN496" i="25"/>
  <c r="AQ495" i="25"/>
  <c r="AP495" i="25"/>
  <c r="AO495" i="25"/>
  <c r="AN495" i="25"/>
  <c r="AQ494" i="25"/>
  <c r="AP494" i="25"/>
  <c r="AO494" i="25"/>
  <c r="AN494" i="25"/>
  <c r="AQ493" i="25"/>
  <c r="AP493" i="25"/>
  <c r="AO493" i="25"/>
  <c r="AN493" i="25"/>
  <c r="AQ492" i="25"/>
  <c r="AP492" i="25"/>
  <c r="AO492" i="25"/>
  <c r="AN492" i="25"/>
  <c r="AQ491" i="25"/>
  <c r="AP491" i="25"/>
  <c r="AO491" i="25"/>
  <c r="AN491" i="25"/>
  <c r="AQ490" i="25"/>
  <c r="AP490" i="25"/>
  <c r="AO490" i="25"/>
  <c r="AN490" i="25"/>
  <c r="AQ489" i="25"/>
  <c r="AP489" i="25"/>
  <c r="AO489" i="25"/>
  <c r="AN489" i="25"/>
  <c r="AQ488" i="25"/>
  <c r="AP488" i="25"/>
  <c r="AO488" i="25"/>
  <c r="AN488" i="25"/>
  <c r="AQ487" i="25"/>
  <c r="AP487" i="25"/>
  <c r="AO487" i="25"/>
  <c r="AN487" i="25"/>
  <c r="AQ486" i="25"/>
  <c r="AP486" i="25"/>
  <c r="AO486" i="25"/>
  <c r="AN486" i="25"/>
  <c r="AQ485" i="25"/>
  <c r="AP485" i="25"/>
  <c r="AO485" i="25"/>
  <c r="AN485" i="25"/>
  <c r="AQ484" i="25"/>
  <c r="AP484" i="25"/>
  <c r="AO484" i="25"/>
  <c r="AN484" i="25"/>
  <c r="AQ483" i="25"/>
  <c r="AP483" i="25"/>
  <c r="AO483" i="25"/>
  <c r="AN483" i="25"/>
  <c r="AQ482" i="25"/>
  <c r="AP482" i="25"/>
  <c r="AO482" i="25"/>
  <c r="AN482" i="25"/>
  <c r="AQ481" i="25"/>
  <c r="AP481" i="25"/>
  <c r="AO481" i="25"/>
  <c r="AN481" i="25"/>
  <c r="AQ480" i="25"/>
  <c r="AP480" i="25"/>
  <c r="AO480" i="25"/>
  <c r="AN480" i="25"/>
  <c r="AQ479" i="25"/>
  <c r="AP479" i="25"/>
  <c r="AO479" i="25"/>
  <c r="AN479" i="25"/>
  <c r="AQ478" i="25"/>
  <c r="AP478" i="25"/>
  <c r="AO478" i="25"/>
  <c r="AN478" i="25"/>
  <c r="AQ477" i="25"/>
  <c r="AP477" i="25"/>
  <c r="AO477" i="25"/>
  <c r="AN477" i="25"/>
  <c r="AQ476" i="25"/>
  <c r="AP476" i="25"/>
  <c r="AO476" i="25"/>
  <c r="AN476" i="25"/>
  <c r="AQ475" i="25"/>
  <c r="AP475" i="25"/>
  <c r="AO475" i="25"/>
  <c r="AN475" i="25"/>
  <c r="AQ474" i="25"/>
  <c r="AP474" i="25"/>
  <c r="AO474" i="25"/>
  <c r="AN474" i="25"/>
  <c r="AQ473" i="25"/>
  <c r="AP473" i="25"/>
  <c r="AO473" i="25"/>
  <c r="AN473" i="25"/>
  <c r="AQ464" i="25"/>
  <c r="AP464" i="25"/>
  <c r="AO464" i="25"/>
  <c r="AN464" i="25"/>
  <c r="AQ463" i="25"/>
  <c r="AP463" i="25"/>
  <c r="AO463" i="25"/>
  <c r="AN463" i="25"/>
  <c r="AQ462" i="25"/>
  <c r="AP462" i="25"/>
  <c r="AO462" i="25"/>
  <c r="AN462" i="25"/>
  <c r="AQ461" i="25"/>
  <c r="AP461" i="25"/>
  <c r="AO461" i="25"/>
  <c r="AN461" i="25"/>
  <c r="AQ460" i="25"/>
  <c r="AP460" i="25"/>
  <c r="AO460" i="25"/>
  <c r="AN460" i="25"/>
  <c r="AQ459" i="25"/>
  <c r="AP459" i="25"/>
  <c r="AO459" i="25"/>
  <c r="AN459" i="25"/>
  <c r="AQ458" i="25"/>
  <c r="AP458" i="25"/>
  <c r="AO458" i="25"/>
  <c r="AN458" i="25"/>
  <c r="AQ457" i="25"/>
  <c r="AP457" i="25"/>
  <c r="AO457" i="25"/>
  <c r="AN457" i="25"/>
  <c r="AQ456" i="25"/>
  <c r="AP456" i="25"/>
  <c r="AO456" i="25"/>
  <c r="AN456" i="25"/>
  <c r="AQ455" i="25"/>
  <c r="AP455" i="25"/>
  <c r="AO455" i="25"/>
  <c r="AN455" i="25"/>
  <c r="AQ454" i="25"/>
  <c r="AP454" i="25"/>
  <c r="AO454" i="25"/>
  <c r="AN454" i="25"/>
  <c r="AQ453" i="25"/>
  <c r="AP453" i="25"/>
  <c r="AO453" i="25"/>
  <c r="AN453" i="25"/>
  <c r="AQ452" i="25"/>
  <c r="AP452" i="25"/>
  <c r="AO452" i="25"/>
  <c r="AN452" i="25"/>
  <c r="AQ451" i="25"/>
  <c r="AP451" i="25"/>
  <c r="AO451" i="25"/>
  <c r="AN451" i="25"/>
  <c r="AQ450" i="25"/>
  <c r="AP450" i="25"/>
  <c r="AO450" i="25"/>
  <c r="AN450" i="25"/>
  <c r="AQ449" i="25"/>
  <c r="AP449" i="25"/>
  <c r="AO449" i="25"/>
  <c r="AN449" i="25"/>
  <c r="AQ448" i="25"/>
  <c r="AP448" i="25"/>
  <c r="AO448" i="25"/>
  <c r="AN448" i="25"/>
  <c r="AQ447" i="25"/>
  <c r="AP447" i="25"/>
  <c r="AO447" i="25"/>
  <c r="AN447" i="25"/>
  <c r="AQ446" i="25"/>
  <c r="AP446" i="25"/>
  <c r="AO446" i="25"/>
  <c r="AN446" i="25"/>
  <c r="AQ445" i="25"/>
  <c r="AP445" i="25"/>
  <c r="AO445" i="25"/>
  <c r="AN445" i="25"/>
  <c r="AQ444" i="25"/>
  <c r="AP444" i="25"/>
  <c r="AO444" i="25"/>
  <c r="AN444" i="25"/>
  <c r="AQ443" i="25"/>
  <c r="AP443" i="25"/>
  <c r="AO443" i="25"/>
  <c r="AN443" i="25"/>
  <c r="AQ442" i="25"/>
  <c r="AP442" i="25"/>
  <c r="AO442" i="25"/>
  <c r="AN442" i="25"/>
  <c r="AQ441" i="25"/>
  <c r="AP441" i="25"/>
  <c r="AO441" i="25"/>
  <c r="AN441" i="25"/>
  <c r="AQ440" i="25"/>
  <c r="AP440" i="25"/>
  <c r="AO440" i="25"/>
  <c r="AN440" i="25"/>
  <c r="AQ439" i="25"/>
  <c r="AP439" i="25"/>
  <c r="AO439" i="25"/>
  <c r="AN439" i="25"/>
  <c r="AQ438" i="25"/>
  <c r="AP438" i="25"/>
  <c r="AO438" i="25"/>
  <c r="AN438" i="25"/>
  <c r="AQ437" i="25"/>
  <c r="AP437" i="25"/>
  <c r="AO437" i="25"/>
  <c r="AN437" i="25"/>
  <c r="AQ436" i="25"/>
  <c r="AP436" i="25"/>
  <c r="AO436" i="25"/>
  <c r="AN436" i="25"/>
  <c r="AQ435" i="25"/>
  <c r="AP435" i="25"/>
  <c r="AO435" i="25"/>
  <c r="AN435" i="25"/>
  <c r="AQ434" i="25"/>
  <c r="AP434" i="25"/>
  <c r="AO434" i="25"/>
  <c r="AN434" i="25"/>
  <c r="AQ433" i="25"/>
  <c r="AP433" i="25"/>
  <c r="AO433" i="25"/>
  <c r="AN433" i="25"/>
  <c r="AQ432" i="25"/>
  <c r="AP432" i="25"/>
  <c r="AO432" i="25"/>
  <c r="AN432" i="25"/>
  <c r="AQ431" i="25"/>
  <c r="AP431" i="25"/>
  <c r="AO431" i="25"/>
  <c r="AN431" i="25"/>
  <c r="AQ422" i="25"/>
  <c r="AP422" i="25"/>
  <c r="AO422" i="25"/>
  <c r="AN422" i="25"/>
  <c r="AQ421" i="25"/>
  <c r="AP421" i="25"/>
  <c r="AO421" i="25"/>
  <c r="AN421" i="25"/>
  <c r="AQ420" i="25"/>
  <c r="AP420" i="25"/>
  <c r="AO420" i="25"/>
  <c r="AN420" i="25"/>
  <c r="AQ419" i="25"/>
  <c r="AP419" i="25"/>
  <c r="AO419" i="25"/>
  <c r="AN419" i="25"/>
  <c r="AQ418" i="25"/>
  <c r="AP418" i="25"/>
  <c r="AO418" i="25"/>
  <c r="AN418" i="25"/>
  <c r="AQ417" i="25"/>
  <c r="AP417" i="25"/>
  <c r="AO417" i="25"/>
  <c r="AN417" i="25"/>
  <c r="AQ416" i="25"/>
  <c r="AP416" i="25"/>
  <c r="AO416" i="25"/>
  <c r="AN416" i="25"/>
  <c r="AQ415" i="25"/>
  <c r="AP415" i="25"/>
  <c r="AO415" i="25"/>
  <c r="AN415" i="25"/>
  <c r="AQ414" i="25"/>
  <c r="AP414" i="25"/>
  <c r="AO414" i="25"/>
  <c r="AN414" i="25"/>
  <c r="AQ413" i="25"/>
  <c r="AP413" i="25"/>
  <c r="AO413" i="25"/>
  <c r="AN413" i="25"/>
  <c r="AQ412" i="25"/>
  <c r="AP412" i="25"/>
  <c r="AO412" i="25"/>
  <c r="AN412" i="25"/>
  <c r="AQ411" i="25"/>
  <c r="AP411" i="25"/>
  <c r="AO411" i="25"/>
  <c r="AN411" i="25"/>
  <c r="AQ410" i="25"/>
  <c r="AP410" i="25"/>
  <c r="AO410" i="25"/>
  <c r="AN410" i="25"/>
  <c r="AQ409" i="25"/>
  <c r="AP409" i="25"/>
  <c r="AO409" i="25"/>
  <c r="AN409" i="25"/>
  <c r="AQ408" i="25"/>
  <c r="AP408" i="25"/>
  <c r="AO408" i="25"/>
  <c r="AN408" i="25"/>
  <c r="AQ407" i="25"/>
  <c r="AP407" i="25"/>
  <c r="AO407" i="25"/>
  <c r="AN407" i="25"/>
  <c r="AQ406" i="25"/>
  <c r="AP406" i="25"/>
  <c r="AO406" i="25"/>
  <c r="AN406" i="25"/>
  <c r="AQ405" i="25"/>
  <c r="AP405" i="25"/>
  <c r="AO405" i="25"/>
  <c r="AN405" i="25"/>
  <c r="AQ404" i="25"/>
  <c r="AP404" i="25"/>
  <c r="AO404" i="25"/>
  <c r="AN404" i="25"/>
  <c r="AQ403" i="25"/>
  <c r="AP403" i="25"/>
  <c r="AO403" i="25"/>
  <c r="AN403" i="25"/>
  <c r="AQ402" i="25"/>
  <c r="AP402" i="25"/>
  <c r="AO402" i="25"/>
  <c r="AN402" i="25"/>
  <c r="AQ401" i="25"/>
  <c r="AP401" i="25"/>
  <c r="AO401" i="25"/>
  <c r="AN401" i="25"/>
  <c r="AQ400" i="25"/>
  <c r="AP400" i="25"/>
  <c r="AO400" i="25"/>
  <c r="AN400" i="25"/>
  <c r="AQ399" i="25"/>
  <c r="AP399" i="25"/>
  <c r="AO399" i="25"/>
  <c r="AN399" i="25"/>
  <c r="AQ398" i="25"/>
  <c r="AP398" i="25"/>
  <c r="AO398" i="25"/>
  <c r="AN398" i="25"/>
  <c r="AQ397" i="25"/>
  <c r="AP397" i="25"/>
  <c r="AO397" i="25"/>
  <c r="AN397" i="25"/>
  <c r="AQ396" i="25"/>
  <c r="AP396" i="25"/>
  <c r="AO396" i="25"/>
  <c r="AN396" i="25"/>
  <c r="AQ395" i="25"/>
  <c r="AP395" i="25"/>
  <c r="AO395" i="25"/>
  <c r="AN395" i="25"/>
  <c r="AQ394" i="25"/>
  <c r="AP394" i="25"/>
  <c r="AO394" i="25"/>
  <c r="AN394" i="25"/>
  <c r="AQ393" i="25"/>
  <c r="AP393" i="25"/>
  <c r="AO393" i="25"/>
  <c r="AN393" i="25"/>
  <c r="AQ392" i="25"/>
  <c r="AP392" i="25"/>
  <c r="AO392" i="25"/>
  <c r="AN392" i="25"/>
  <c r="AQ391" i="25"/>
  <c r="AP391" i="25"/>
  <c r="AO391" i="25"/>
  <c r="AN391" i="25"/>
  <c r="AQ390" i="25"/>
  <c r="AP390" i="25"/>
  <c r="AO390" i="25"/>
  <c r="AN390" i="25"/>
  <c r="AQ389" i="25"/>
  <c r="AP389" i="25"/>
  <c r="AO389" i="25"/>
  <c r="AN389" i="25"/>
  <c r="AQ380" i="25"/>
  <c r="AP380" i="25"/>
  <c r="AO380" i="25"/>
  <c r="AN380" i="25"/>
  <c r="AQ379" i="25"/>
  <c r="AP379" i="25"/>
  <c r="AO379" i="25"/>
  <c r="AN379" i="25"/>
  <c r="AQ378" i="25"/>
  <c r="AP378" i="25"/>
  <c r="AO378" i="25"/>
  <c r="AN378" i="25"/>
  <c r="AQ377" i="25"/>
  <c r="AP377" i="25"/>
  <c r="AO377" i="25"/>
  <c r="AN377" i="25"/>
  <c r="AQ376" i="25"/>
  <c r="AP376" i="25"/>
  <c r="AO376" i="25"/>
  <c r="AN376" i="25"/>
  <c r="AQ375" i="25"/>
  <c r="AP375" i="25"/>
  <c r="AO375" i="25"/>
  <c r="AN375" i="25"/>
  <c r="AQ374" i="25"/>
  <c r="AP374" i="25"/>
  <c r="AO374" i="25"/>
  <c r="AN374" i="25"/>
  <c r="AQ373" i="25"/>
  <c r="AP373" i="25"/>
  <c r="AO373" i="25"/>
  <c r="AN373" i="25"/>
  <c r="AQ372" i="25"/>
  <c r="AP372" i="25"/>
  <c r="AO372" i="25"/>
  <c r="AN372" i="25"/>
  <c r="AQ371" i="25"/>
  <c r="AP371" i="25"/>
  <c r="AO371" i="25"/>
  <c r="AN371" i="25"/>
  <c r="AQ370" i="25"/>
  <c r="AP370" i="25"/>
  <c r="AO370" i="25"/>
  <c r="AN370" i="25"/>
  <c r="AQ369" i="25"/>
  <c r="AP369" i="25"/>
  <c r="AO369" i="25"/>
  <c r="AN369" i="25"/>
  <c r="AQ368" i="25"/>
  <c r="AP368" i="25"/>
  <c r="AO368" i="25"/>
  <c r="AN368" i="25"/>
  <c r="AQ367" i="25"/>
  <c r="AP367" i="25"/>
  <c r="AO367" i="25"/>
  <c r="AN367" i="25"/>
  <c r="AQ366" i="25"/>
  <c r="AP366" i="25"/>
  <c r="AO366" i="25"/>
  <c r="AN366" i="25"/>
  <c r="AQ365" i="25"/>
  <c r="AP365" i="25"/>
  <c r="AO365" i="25"/>
  <c r="AN365" i="25"/>
  <c r="AQ364" i="25"/>
  <c r="AP364" i="25"/>
  <c r="AO364" i="25"/>
  <c r="AN364" i="25"/>
  <c r="AQ363" i="25"/>
  <c r="AP363" i="25"/>
  <c r="AO363" i="25"/>
  <c r="AN363" i="25"/>
  <c r="AQ362" i="25"/>
  <c r="AP362" i="25"/>
  <c r="AO362" i="25"/>
  <c r="AN362" i="25"/>
  <c r="AQ361" i="25"/>
  <c r="AP361" i="25"/>
  <c r="AO361" i="25"/>
  <c r="AN361" i="25"/>
  <c r="AQ360" i="25"/>
  <c r="AP360" i="25"/>
  <c r="AO360" i="25"/>
  <c r="AN360" i="25"/>
  <c r="AQ359" i="25"/>
  <c r="AP359" i="25"/>
  <c r="AO359" i="25"/>
  <c r="AN359" i="25"/>
  <c r="AQ358" i="25"/>
  <c r="AP358" i="25"/>
  <c r="AO358" i="25"/>
  <c r="AN358" i="25"/>
  <c r="AQ357" i="25"/>
  <c r="AP357" i="25"/>
  <c r="AO357" i="25"/>
  <c r="AN357" i="25"/>
  <c r="AQ356" i="25"/>
  <c r="AP356" i="25"/>
  <c r="AO356" i="25"/>
  <c r="AN356" i="25"/>
  <c r="AQ355" i="25"/>
  <c r="AP355" i="25"/>
  <c r="AO355" i="25"/>
  <c r="AN355" i="25"/>
  <c r="AQ354" i="25"/>
  <c r="AP354" i="25"/>
  <c r="AO354" i="25"/>
  <c r="AN354" i="25"/>
  <c r="AQ353" i="25"/>
  <c r="AP353" i="25"/>
  <c r="AO353" i="25"/>
  <c r="AN353" i="25"/>
  <c r="AQ352" i="25"/>
  <c r="AP352" i="25"/>
  <c r="AO352" i="25"/>
  <c r="AN352" i="25"/>
  <c r="AQ351" i="25"/>
  <c r="AP351" i="25"/>
  <c r="AO351" i="25"/>
  <c r="AN351" i="25"/>
  <c r="AQ350" i="25"/>
  <c r="AP350" i="25"/>
  <c r="AO350" i="25"/>
  <c r="AN350" i="25"/>
  <c r="AQ349" i="25"/>
  <c r="AP349" i="25"/>
  <c r="AO349" i="25"/>
  <c r="AN349" i="25"/>
  <c r="AQ348" i="25"/>
  <c r="AP348" i="25"/>
  <c r="AO348" i="25"/>
  <c r="AN348" i="25"/>
  <c r="AQ347" i="25"/>
  <c r="AP347" i="25"/>
  <c r="AO347" i="25"/>
  <c r="AN347" i="25"/>
  <c r="AQ339" i="25"/>
  <c r="AP339" i="25"/>
  <c r="AO339" i="25"/>
  <c r="AN339" i="25"/>
  <c r="AQ338" i="25"/>
  <c r="AP338" i="25"/>
  <c r="AO338" i="25"/>
  <c r="AN338" i="25"/>
  <c r="AQ337" i="25"/>
  <c r="AP337" i="25"/>
  <c r="AO337" i="25"/>
  <c r="AN337" i="25"/>
  <c r="AQ336" i="25"/>
  <c r="AP336" i="25"/>
  <c r="AO336" i="25"/>
  <c r="AN336" i="25"/>
  <c r="AQ335" i="25"/>
  <c r="AP335" i="25"/>
  <c r="AO335" i="25"/>
  <c r="AN335" i="25"/>
  <c r="AQ334" i="25"/>
  <c r="AP334" i="25"/>
  <c r="AO334" i="25"/>
  <c r="AN334" i="25"/>
  <c r="AQ333" i="25"/>
  <c r="AP333" i="25"/>
  <c r="AO333" i="25"/>
  <c r="AN333" i="25"/>
  <c r="AQ332" i="25"/>
  <c r="AP332" i="25"/>
  <c r="AO332" i="25"/>
  <c r="AN332" i="25"/>
  <c r="AQ331" i="25"/>
  <c r="AP331" i="25"/>
  <c r="AO331" i="25"/>
  <c r="AN331" i="25"/>
  <c r="AQ330" i="25"/>
  <c r="AP330" i="25"/>
  <c r="AO330" i="25"/>
  <c r="AN330" i="25"/>
  <c r="AQ329" i="25"/>
  <c r="AP329" i="25"/>
  <c r="AO329" i="25"/>
  <c r="AN329" i="25"/>
  <c r="AQ328" i="25"/>
  <c r="AP328" i="25"/>
  <c r="AO328" i="25"/>
  <c r="AN328" i="25"/>
  <c r="AQ327" i="25"/>
  <c r="AP327" i="25"/>
  <c r="AO327" i="25"/>
  <c r="AN327" i="25"/>
  <c r="AQ326" i="25"/>
  <c r="AP326" i="25"/>
  <c r="AO326" i="25"/>
  <c r="AN326" i="25"/>
  <c r="AQ325" i="25"/>
  <c r="AP325" i="25"/>
  <c r="AO325" i="25"/>
  <c r="AN325" i="25"/>
  <c r="AQ324" i="25"/>
  <c r="AP324" i="25"/>
  <c r="AO324" i="25"/>
  <c r="AN324" i="25"/>
  <c r="AQ323" i="25"/>
  <c r="AP323" i="25"/>
  <c r="AO323" i="25"/>
  <c r="AN323" i="25"/>
  <c r="AQ322" i="25"/>
  <c r="AP322" i="25"/>
  <c r="AO322" i="25"/>
  <c r="AN322" i="25"/>
  <c r="AQ321" i="25"/>
  <c r="AP321" i="25"/>
  <c r="AO321" i="25"/>
  <c r="AN321" i="25"/>
  <c r="AQ320" i="25"/>
  <c r="AP320" i="25"/>
  <c r="AO320" i="25"/>
  <c r="AN320" i="25"/>
  <c r="AQ319" i="25"/>
  <c r="AP319" i="25"/>
  <c r="AO319" i="25"/>
  <c r="AN319" i="25"/>
  <c r="AQ318" i="25"/>
  <c r="AP318" i="25"/>
  <c r="AO318" i="25"/>
  <c r="AN318" i="25"/>
  <c r="AQ317" i="25"/>
  <c r="AP317" i="25"/>
  <c r="AO317" i="25"/>
  <c r="AN317" i="25"/>
  <c r="AQ316" i="25"/>
  <c r="AP316" i="25"/>
  <c r="AO316" i="25"/>
  <c r="AN316" i="25"/>
  <c r="AQ315" i="25"/>
  <c r="AP315" i="25"/>
  <c r="AO315" i="25"/>
  <c r="AN315" i="25"/>
  <c r="AQ314" i="25"/>
  <c r="AP314" i="25"/>
  <c r="AO314" i="25"/>
  <c r="AN314" i="25"/>
  <c r="AQ313" i="25"/>
  <c r="AP313" i="25"/>
  <c r="AO313" i="25"/>
  <c r="AN313" i="25"/>
  <c r="AQ312" i="25"/>
  <c r="AP312" i="25"/>
  <c r="AO312" i="25"/>
  <c r="AN312" i="25"/>
  <c r="AQ311" i="25"/>
  <c r="AP311" i="25"/>
  <c r="AO311" i="25"/>
  <c r="AN311" i="25"/>
  <c r="AQ310" i="25"/>
  <c r="AP310" i="25"/>
  <c r="AO310" i="25"/>
  <c r="AN310" i="25"/>
  <c r="AQ309" i="25"/>
  <c r="AP309" i="25"/>
  <c r="AO309" i="25"/>
  <c r="AN309" i="25"/>
  <c r="AQ308" i="25"/>
  <c r="AP308" i="25"/>
  <c r="AO308" i="25"/>
  <c r="AN308" i="25"/>
  <c r="AQ307" i="25"/>
  <c r="AP307" i="25"/>
  <c r="AO307" i="25"/>
  <c r="AN307" i="25"/>
  <c r="AQ306" i="25"/>
  <c r="AP306" i="25"/>
  <c r="AO306" i="25"/>
  <c r="AN306" i="25"/>
  <c r="AQ297" i="25"/>
  <c r="AP297" i="25"/>
  <c r="AO297" i="25"/>
  <c r="AN297" i="25"/>
  <c r="AQ296" i="25"/>
  <c r="AP296" i="25"/>
  <c r="AO296" i="25"/>
  <c r="AN296" i="25"/>
  <c r="AQ295" i="25"/>
  <c r="AP295" i="25"/>
  <c r="AO295" i="25"/>
  <c r="AN295" i="25"/>
  <c r="AQ294" i="25"/>
  <c r="AP294" i="25"/>
  <c r="AO294" i="25"/>
  <c r="AN294" i="25"/>
  <c r="AQ293" i="25"/>
  <c r="AP293" i="25"/>
  <c r="AO293" i="25"/>
  <c r="AN293" i="25"/>
  <c r="AQ292" i="25"/>
  <c r="AP292" i="25"/>
  <c r="AO292" i="25"/>
  <c r="AN292" i="25"/>
  <c r="AQ291" i="25"/>
  <c r="AP291" i="25"/>
  <c r="AO291" i="25"/>
  <c r="AN291" i="25"/>
  <c r="AQ290" i="25"/>
  <c r="AP290" i="25"/>
  <c r="AO290" i="25"/>
  <c r="AN290" i="25"/>
  <c r="AQ289" i="25"/>
  <c r="AP289" i="25"/>
  <c r="AO289" i="25"/>
  <c r="AN289" i="25"/>
  <c r="AQ288" i="25"/>
  <c r="AP288" i="25"/>
  <c r="AO288" i="25"/>
  <c r="AN288" i="25"/>
  <c r="AQ287" i="25"/>
  <c r="AP287" i="25"/>
  <c r="AO287" i="25"/>
  <c r="AN287" i="25"/>
  <c r="AQ286" i="25"/>
  <c r="AP286" i="25"/>
  <c r="AO286" i="25"/>
  <c r="AN286" i="25"/>
  <c r="AQ285" i="25"/>
  <c r="AP285" i="25"/>
  <c r="AO285" i="25"/>
  <c r="AN285" i="25"/>
  <c r="AQ284" i="25"/>
  <c r="AP284" i="25"/>
  <c r="AO284" i="25"/>
  <c r="AN284" i="25"/>
  <c r="AQ283" i="25"/>
  <c r="AP283" i="25"/>
  <c r="AO283" i="25"/>
  <c r="AN283" i="25"/>
  <c r="AQ282" i="25"/>
  <c r="AP282" i="25"/>
  <c r="AO282" i="25"/>
  <c r="AN282" i="25"/>
  <c r="AQ281" i="25"/>
  <c r="AP281" i="25"/>
  <c r="AO281" i="25"/>
  <c r="AN281" i="25"/>
  <c r="AQ280" i="25"/>
  <c r="AP280" i="25"/>
  <c r="AO280" i="25"/>
  <c r="AN280" i="25"/>
  <c r="AQ279" i="25"/>
  <c r="AP279" i="25"/>
  <c r="AO279" i="25"/>
  <c r="AN279" i="25"/>
  <c r="AQ278" i="25"/>
  <c r="AP278" i="25"/>
  <c r="AO278" i="25"/>
  <c r="AN278" i="25"/>
  <c r="AQ277" i="25"/>
  <c r="AP277" i="25"/>
  <c r="AO277" i="25"/>
  <c r="AN277" i="25"/>
  <c r="AQ276" i="25"/>
  <c r="AP276" i="25"/>
  <c r="AO276" i="25"/>
  <c r="AN276" i="25"/>
  <c r="AQ275" i="25"/>
  <c r="AP275" i="25"/>
  <c r="AO275" i="25"/>
  <c r="AN275" i="25"/>
  <c r="AQ274" i="25"/>
  <c r="AP274" i="25"/>
  <c r="AO274" i="25"/>
  <c r="AN274" i="25"/>
  <c r="AQ273" i="25"/>
  <c r="AP273" i="25"/>
  <c r="AO273" i="25"/>
  <c r="AN273" i="25"/>
  <c r="AQ272" i="25"/>
  <c r="AP272" i="25"/>
  <c r="AO272" i="25"/>
  <c r="AN272" i="25"/>
  <c r="AQ271" i="25"/>
  <c r="AP271" i="25"/>
  <c r="AO271" i="25"/>
  <c r="AN271" i="25"/>
  <c r="AQ270" i="25"/>
  <c r="AP270" i="25"/>
  <c r="AO270" i="25"/>
  <c r="AN270" i="25"/>
  <c r="AQ269" i="25"/>
  <c r="AP269" i="25"/>
  <c r="AO269" i="25"/>
  <c r="AN269" i="25"/>
  <c r="AQ268" i="25"/>
  <c r="AP268" i="25"/>
  <c r="AO268" i="25"/>
  <c r="AN268" i="25"/>
  <c r="AQ267" i="25"/>
  <c r="AP267" i="25"/>
  <c r="AO267" i="25"/>
  <c r="AN267" i="25"/>
  <c r="AQ266" i="25"/>
  <c r="AP266" i="25"/>
  <c r="AO266" i="25"/>
  <c r="AN266" i="25"/>
  <c r="AQ265" i="25"/>
  <c r="AP265" i="25"/>
  <c r="AO265" i="25"/>
  <c r="AN265" i="25"/>
  <c r="AQ264" i="25"/>
  <c r="AP264" i="25"/>
  <c r="AO264" i="25"/>
  <c r="AN264" i="25"/>
  <c r="AQ256" i="25"/>
  <c r="AP256" i="25"/>
  <c r="AO256" i="25"/>
  <c r="AN256" i="25"/>
  <c r="AQ255" i="25"/>
  <c r="AP255" i="25"/>
  <c r="AO255" i="25"/>
  <c r="AN255" i="25"/>
  <c r="AQ254" i="25"/>
  <c r="AP254" i="25"/>
  <c r="AO254" i="25"/>
  <c r="AN254" i="25"/>
  <c r="AQ253" i="25"/>
  <c r="AP253" i="25"/>
  <c r="AO253" i="25"/>
  <c r="AN253" i="25"/>
  <c r="AQ252" i="25"/>
  <c r="AP252" i="25"/>
  <c r="AO252" i="25"/>
  <c r="AN252" i="25"/>
  <c r="AQ251" i="25"/>
  <c r="AP251" i="25"/>
  <c r="AO251" i="25"/>
  <c r="AN251" i="25"/>
  <c r="AQ250" i="25"/>
  <c r="AP250" i="25"/>
  <c r="AO250" i="25"/>
  <c r="AN250" i="25"/>
  <c r="AQ249" i="25"/>
  <c r="AP249" i="25"/>
  <c r="AO249" i="25"/>
  <c r="AN249" i="25"/>
  <c r="AQ248" i="25"/>
  <c r="AP248" i="25"/>
  <c r="AO248" i="25"/>
  <c r="AN248" i="25"/>
  <c r="AQ247" i="25"/>
  <c r="AP247" i="25"/>
  <c r="AO247" i="25"/>
  <c r="AN247" i="25"/>
  <c r="AQ246" i="25"/>
  <c r="AP246" i="25"/>
  <c r="AO246" i="25"/>
  <c r="AN246" i="25"/>
  <c r="AQ245" i="25"/>
  <c r="AP245" i="25"/>
  <c r="AO245" i="25"/>
  <c r="AN245" i="25"/>
  <c r="AQ244" i="25"/>
  <c r="AP244" i="25"/>
  <c r="AO244" i="25"/>
  <c r="AN244" i="25"/>
  <c r="AQ243" i="25"/>
  <c r="AP243" i="25"/>
  <c r="AO243" i="25"/>
  <c r="AN243" i="25"/>
  <c r="AQ242" i="25"/>
  <c r="AP242" i="25"/>
  <c r="AO242" i="25"/>
  <c r="AN242" i="25"/>
  <c r="AQ241" i="25"/>
  <c r="AP241" i="25"/>
  <c r="AO241" i="25"/>
  <c r="AN241" i="25"/>
  <c r="AQ240" i="25"/>
  <c r="AP240" i="25"/>
  <c r="AO240" i="25"/>
  <c r="AN240" i="25"/>
  <c r="AQ239" i="25"/>
  <c r="AP239" i="25"/>
  <c r="AO239" i="25"/>
  <c r="AN239" i="25"/>
  <c r="AQ238" i="25"/>
  <c r="AP238" i="25"/>
  <c r="AO238" i="25"/>
  <c r="AN238" i="25"/>
  <c r="AQ237" i="25"/>
  <c r="AP237" i="25"/>
  <c r="AO237" i="25"/>
  <c r="AN237" i="25"/>
  <c r="AQ236" i="25"/>
  <c r="AP236" i="25"/>
  <c r="AO236" i="25"/>
  <c r="AN236" i="25"/>
  <c r="AQ235" i="25"/>
  <c r="AP235" i="25"/>
  <c r="AO235" i="25"/>
  <c r="AN235" i="25"/>
  <c r="AQ234" i="25"/>
  <c r="AP234" i="25"/>
  <c r="AO234" i="25"/>
  <c r="AN234" i="25"/>
  <c r="AQ233" i="25"/>
  <c r="AP233" i="25"/>
  <c r="AO233" i="25"/>
  <c r="AN233" i="25"/>
  <c r="AQ232" i="25"/>
  <c r="AP232" i="25"/>
  <c r="AO232" i="25"/>
  <c r="AN232" i="25"/>
  <c r="AQ231" i="25"/>
  <c r="AP231" i="25"/>
  <c r="AO231" i="25"/>
  <c r="AN231" i="25"/>
  <c r="AQ230" i="25"/>
  <c r="AP230" i="25"/>
  <c r="AO230" i="25"/>
  <c r="AN230" i="25"/>
  <c r="AQ229" i="25"/>
  <c r="AP229" i="25"/>
  <c r="AO229" i="25"/>
  <c r="AN229" i="25"/>
  <c r="AQ228" i="25"/>
  <c r="AP228" i="25"/>
  <c r="AO228" i="25"/>
  <c r="AN228" i="25"/>
  <c r="AQ227" i="25"/>
  <c r="AP227" i="25"/>
  <c r="AO227" i="25"/>
  <c r="AN227" i="25"/>
  <c r="AQ226" i="25"/>
  <c r="AP226" i="25"/>
  <c r="AO226" i="25"/>
  <c r="AN226" i="25"/>
  <c r="AQ225" i="25"/>
  <c r="AP225" i="25"/>
  <c r="AO225" i="25"/>
  <c r="AN225" i="25"/>
  <c r="AQ224" i="25"/>
  <c r="AP224" i="25"/>
  <c r="AO224" i="25"/>
  <c r="AN224" i="25"/>
  <c r="AQ223" i="25"/>
  <c r="AP223" i="25"/>
  <c r="AO223" i="25"/>
  <c r="AN223" i="25"/>
  <c r="AQ215" i="25"/>
  <c r="AP215" i="25"/>
  <c r="AO215" i="25"/>
  <c r="AN215" i="25"/>
  <c r="AQ214" i="25"/>
  <c r="AP214" i="25"/>
  <c r="AO214" i="25"/>
  <c r="AN214" i="25"/>
  <c r="AQ213" i="25"/>
  <c r="AP213" i="25"/>
  <c r="AO213" i="25"/>
  <c r="AN213" i="25"/>
  <c r="AQ212" i="25"/>
  <c r="AP212" i="25"/>
  <c r="AO212" i="25"/>
  <c r="AN212" i="25"/>
  <c r="AQ211" i="25"/>
  <c r="AP211" i="25"/>
  <c r="AO211" i="25"/>
  <c r="AN211" i="25"/>
  <c r="AQ210" i="25"/>
  <c r="AP210" i="25"/>
  <c r="AO210" i="25"/>
  <c r="AN210" i="25"/>
  <c r="AQ209" i="25"/>
  <c r="AP209" i="25"/>
  <c r="AO209" i="25"/>
  <c r="AN209" i="25"/>
  <c r="AQ208" i="25"/>
  <c r="AP208" i="25"/>
  <c r="AO208" i="25"/>
  <c r="AN208" i="25"/>
  <c r="AQ207" i="25"/>
  <c r="AP207" i="25"/>
  <c r="AO207" i="25"/>
  <c r="AN207" i="25"/>
  <c r="AQ206" i="25"/>
  <c r="AP206" i="25"/>
  <c r="AO206" i="25"/>
  <c r="AN206" i="25"/>
  <c r="AQ205" i="25"/>
  <c r="AP205" i="25"/>
  <c r="AO205" i="25"/>
  <c r="AN205" i="25"/>
  <c r="AQ204" i="25"/>
  <c r="AP204" i="25"/>
  <c r="AO204" i="25"/>
  <c r="AN204" i="25"/>
  <c r="AQ203" i="25"/>
  <c r="AP203" i="25"/>
  <c r="AO203" i="25"/>
  <c r="AN203" i="25"/>
  <c r="AQ202" i="25"/>
  <c r="AP202" i="25"/>
  <c r="AO202" i="25"/>
  <c r="AN202" i="25"/>
  <c r="AQ201" i="25"/>
  <c r="AP201" i="25"/>
  <c r="AO201" i="25"/>
  <c r="AN201" i="25"/>
  <c r="AQ200" i="25"/>
  <c r="AP200" i="25"/>
  <c r="AO200" i="25"/>
  <c r="AN200" i="25"/>
  <c r="AQ199" i="25"/>
  <c r="AP199" i="25"/>
  <c r="AO199" i="25"/>
  <c r="AN199" i="25"/>
  <c r="AQ198" i="25"/>
  <c r="AP198" i="25"/>
  <c r="AO198" i="25"/>
  <c r="AN198" i="25"/>
  <c r="AQ197" i="25"/>
  <c r="AP197" i="25"/>
  <c r="AO197" i="25"/>
  <c r="AN197" i="25"/>
  <c r="AQ196" i="25"/>
  <c r="AP196" i="25"/>
  <c r="AO196" i="25"/>
  <c r="AN196" i="25"/>
  <c r="AQ195" i="25"/>
  <c r="AP195" i="25"/>
  <c r="AO195" i="25"/>
  <c r="AN195" i="25"/>
  <c r="AQ194" i="25"/>
  <c r="AP194" i="25"/>
  <c r="AO194" i="25"/>
  <c r="AN194" i="25"/>
  <c r="AQ193" i="25"/>
  <c r="AP193" i="25"/>
  <c r="AO193" i="25"/>
  <c r="AN193" i="25"/>
  <c r="AQ192" i="25"/>
  <c r="AP192" i="25"/>
  <c r="AO192" i="25"/>
  <c r="AN192" i="25"/>
  <c r="AQ191" i="25"/>
  <c r="AP191" i="25"/>
  <c r="AO191" i="25"/>
  <c r="AN191" i="25"/>
  <c r="AQ190" i="25"/>
  <c r="AP190" i="25"/>
  <c r="AO190" i="25"/>
  <c r="AN190" i="25"/>
  <c r="AQ189" i="25"/>
  <c r="AP189" i="25"/>
  <c r="AO189" i="25"/>
  <c r="AN189" i="25"/>
  <c r="AQ188" i="25"/>
  <c r="AP188" i="25"/>
  <c r="AO188" i="25"/>
  <c r="AN188" i="25"/>
  <c r="AQ187" i="25"/>
  <c r="AP187" i="25"/>
  <c r="AO187" i="25"/>
  <c r="AN187" i="25"/>
  <c r="AQ186" i="25"/>
  <c r="AP186" i="25"/>
  <c r="AO186" i="25"/>
  <c r="AN186" i="25"/>
  <c r="AQ185" i="25"/>
  <c r="AP185" i="25"/>
  <c r="AO185" i="25"/>
  <c r="AN185" i="25"/>
  <c r="AQ184" i="25"/>
  <c r="AP184" i="25"/>
  <c r="AO184" i="25"/>
  <c r="AN184" i="25"/>
  <c r="AQ183" i="25"/>
  <c r="AP183" i="25"/>
  <c r="AO183" i="25"/>
  <c r="AN183" i="25"/>
  <c r="AQ182" i="25"/>
  <c r="AP182" i="25"/>
  <c r="AO182" i="25"/>
  <c r="AN182" i="25"/>
  <c r="AQ173" i="25"/>
  <c r="AP173" i="25"/>
  <c r="AO173" i="25"/>
  <c r="AN173" i="25"/>
  <c r="AQ172" i="25"/>
  <c r="AP172" i="25"/>
  <c r="AO172" i="25"/>
  <c r="AN172" i="25"/>
  <c r="AQ171" i="25"/>
  <c r="AP171" i="25"/>
  <c r="AO171" i="25"/>
  <c r="AN171" i="25"/>
  <c r="AQ170" i="25"/>
  <c r="AP170" i="25"/>
  <c r="AO170" i="25"/>
  <c r="AN170" i="25"/>
  <c r="AQ169" i="25"/>
  <c r="AP169" i="25"/>
  <c r="AO169" i="25"/>
  <c r="AN169" i="25"/>
  <c r="AQ168" i="25"/>
  <c r="AP168" i="25"/>
  <c r="AO168" i="25"/>
  <c r="AN168" i="25"/>
  <c r="AQ167" i="25"/>
  <c r="AP167" i="25"/>
  <c r="AO167" i="25"/>
  <c r="AN167" i="25"/>
  <c r="AQ166" i="25"/>
  <c r="AP166" i="25"/>
  <c r="AO166" i="25"/>
  <c r="AN166" i="25"/>
  <c r="AQ165" i="25"/>
  <c r="AP165" i="25"/>
  <c r="AO165" i="25"/>
  <c r="AN165" i="25"/>
  <c r="AQ164" i="25"/>
  <c r="AP164" i="25"/>
  <c r="AO164" i="25"/>
  <c r="AN164" i="25"/>
  <c r="AQ163" i="25"/>
  <c r="AP163" i="25"/>
  <c r="AO163" i="25"/>
  <c r="AN163" i="25"/>
  <c r="AQ162" i="25"/>
  <c r="AP162" i="25"/>
  <c r="AO162" i="25"/>
  <c r="AN162" i="25"/>
  <c r="AQ161" i="25"/>
  <c r="AP161" i="25"/>
  <c r="AO161" i="25"/>
  <c r="AN161" i="25"/>
  <c r="AQ160" i="25"/>
  <c r="AP160" i="25"/>
  <c r="AO160" i="25"/>
  <c r="AN160" i="25"/>
  <c r="AQ159" i="25"/>
  <c r="AP159" i="25"/>
  <c r="AO159" i="25"/>
  <c r="AN159" i="25"/>
  <c r="AQ158" i="25"/>
  <c r="AP158" i="25"/>
  <c r="AO158" i="25"/>
  <c r="AN158" i="25"/>
  <c r="AQ157" i="25"/>
  <c r="AP157" i="25"/>
  <c r="AO157" i="25"/>
  <c r="AN157" i="25"/>
  <c r="AQ156" i="25"/>
  <c r="AP156" i="25"/>
  <c r="AO156" i="25"/>
  <c r="AN156" i="25"/>
  <c r="AQ155" i="25"/>
  <c r="AP155" i="25"/>
  <c r="AO155" i="25"/>
  <c r="AN155" i="25"/>
  <c r="AQ154" i="25"/>
  <c r="AP154" i="25"/>
  <c r="AO154" i="25"/>
  <c r="AN154" i="25"/>
  <c r="AQ153" i="25"/>
  <c r="AP153" i="25"/>
  <c r="AO153" i="25"/>
  <c r="AN153" i="25"/>
  <c r="AQ152" i="25"/>
  <c r="AP152" i="25"/>
  <c r="AO152" i="25"/>
  <c r="AN152" i="25"/>
  <c r="AQ151" i="25"/>
  <c r="AP151" i="25"/>
  <c r="AO151" i="25"/>
  <c r="AN151" i="25"/>
  <c r="AQ150" i="25"/>
  <c r="AP150" i="25"/>
  <c r="AO150" i="25"/>
  <c r="AN150" i="25"/>
  <c r="AQ149" i="25"/>
  <c r="AP149" i="25"/>
  <c r="AO149" i="25"/>
  <c r="AN149" i="25"/>
  <c r="AQ148" i="25"/>
  <c r="AP148" i="25"/>
  <c r="AO148" i="25"/>
  <c r="AN148" i="25"/>
  <c r="AQ147" i="25"/>
  <c r="AP147" i="25"/>
  <c r="AO147" i="25"/>
  <c r="AN147" i="25"/>
  <c r="AQ146" i="25"/>
  <c r="AP146" i="25"/>
  <c r="AO146" i="25"/>
  <c r="AN146" i="25"/>
  <c r="AQ145" i="25"/>
  <c r="AP145" i="25"/>
  <c r="AO145" i="25"/>
  <c r="AN145" i="25"/>
  <c r="AQ144" i="25"/>
  <c r="AP144" i="25"/>
  <c r="AO144" i="25"/>
  <c r="AN144" i="25"/>
  <c r="AQ143" i="25"/>
  <c r="AP143" i="25"/>
  <c r="AO143" i="25"/>
  <c r="AN143" i="25"/>
  <c r="AQ142" i="25"/>
  <c r="AP142" i="25"/>
  <c r="AO142" i="25"/>
  <c r="AN142" i="25"/>
  <c r="AQ141" i="25"/>
  <c r="AP141" i="25"/>
  <c r="AO141" i="25"/>
  <c r="AN141" i="25"/>
  <c r="AQ140" i="25"/>
  <c r="AP140" i="25"/>
  <c r="AO140" i="25"/>
  <c r="AN140" i="25"/>
  <c r="AQ132" i="25"/>
  <c r="AP132" i="25"/>
  <c r="AO132" i="25"/>
  <c r="AN132" i="25"/>
  <c r="AQ131" i="25"/>
  <c r="AP131" i="25"/>
  <c r="AO131" i="25"/>
  <c r="AN131" i="25"/>
  <c r="AQ130" i="25"/>
  <c r="AP130" i="25"/>
  <c r="AO130" i="25"/>
  <c r="AN130" i="25"/>
  <c r="AQ129" i="25"/>
  <c r="AP129" i="25"/>
  <c r="AO129" i="25"/>
  <c r="AN129" i="25"/>
  <c r="AQ128" i="25"/>
  <c r="AP128" i="25"/>
  <c r="AO128" i="25"/>
  <c r="AN128" i="25"/>
  <c r="AQ127" i="25"/>
  <c r="AP127" i="25"/>
  <c r="AO127" i="25"/>
  <c r="AN127" i="25"/>
  <c r="AQ126" i="25"/>
  <c r="AP126" i="25"/>
  <c r="AO126" i="25"/>
  <c r="AN126" i="25"/>
  <c r="AQ125" i="25"/>
  <c r="AP125" i="25"/>
  <c r="AO125" i="25"/>
  <c r="AN125" i="25"/>
  <c r="AQ124" i="25"/>
  <c r="AP124" i="25"/>
  <c r="AO124" i="25"/>
  <c r="AN124" i="25"/>
  <c r="AQ123" i="25"/>
  <c r="AP123" i="25"/>
  <c r="AO123" i="25"/>
  <c r="AN123" i="25"/>
  <c r="AQ122" i="25"/>
  <c r="AP122" i="25"/>
  <c r="AO122" i="25"/>
  <c r="AN122" i="25"/>
  <c r="AQ121" i="25"/>
  <c r="AP121" i="25"/>
  <c r="AO121" i="25"/>
  <c r="AN121" i="25"/>
  <c r="AQ120" i="25"/>
  <c r="AP120" i="25"/>
  <c r="AO120" i="25"/>
  <c r="AN120" i="25"/>
  <c r="AQ119" i="25"/>
  <c r="AP119" i="25"/>
  <c r="AO119" i="25"/>
  <c r="AN119" i="25"/>
  <c r="AQ118" i="25"/>
  <c r="AP118" i="25"/>
  <c r="AO118" i="25"/>
  <c r="AN118" i="25"/>
  <c r="AQ117" i="25"/>
  <c r="AP117" i="25"/>
  <c r="AO117" i="25"/>
  <c r="AN117" i="25"/>
  <c r="AQ116" i="25"/>
  <c r="AP116" i="25"/>
  <c r="AO116" i="25"/>
  <c r="AN116" i="25"/>
  <c r="AQ115" i="25"/>
  <c r="AP115" i="25"/>
  <c r="AO115" i="25"/>
  <c r="AN115" i="25"/>
  <c r="AQ114" i="25"/>
  <c r="AP114" i="25"/>
  <c r="AO114" i="25"/>
  <c r="AN114" i="25"/>
  <c r="AQ113" i="25"/>
  <c r="AP113" i="25"/>
  <c r="AO113" i="25"/>
  <c r="AN113" i="25"/>
  <c r="AQ112" i="25"/>
  <c r="AP112" i="25"/>
  <c r="AO112" i="25"/>
  <c r="AN112" i="25"/>
  <c r="AQ111" i="25"/>
  <c r="AP111" i="25"/>
  <c r="AO111" i="25"/>
  <c r="AN111" i="25"/>
  <c r="AQ110" i="25"/>
  <c r="AP110" i="25"/>
  <c r="AO110" i="25"/>
  <c r="AN110" i="25"/>
  <c r="AQ109" i="25"/>
  <c r="AP109" i="25"/>
  <c r="AO109" i="25"/>
  <c r="AN109" i="25"/>
  <c r="AQ108" i="25"/>
  <c r="AP108" i="25"/>
  <c r="AO108" i="25"/>
  <c r="AN108" i="25"/>
  <c r="AQ107" i="25"/>
  <c r="AP107" i="25"/>
  <c r="AO107" i="25"/>
  <c r="AN107" i="25"/>
  <c r="AQ106" i="25"/>
  <c r="AP106" i="25"/>
  <c r="AO106" i="25"/>
  <c r="AN106" i="25"/>
  <c r="AQ105" i="25"/>
  <c r="AP105" i="25"/>
  <c r="AO105" i="25"/>
  <c r="AN105" i="25"/>
  <c r="AQ104" i="25"/>
  <c r="AP104" i="25"/>
  <c r="AO104" i="25"/>
  <c r="AN104" i="25"/>
  <c r="AQ103" i="25"/>
  <c r="AP103" i="25"/>
  <c r="AO103" i="25"/>
  <c r="AN103" i="25"/>
  <c r="AQ102" i="25"/>
  <c r="AP102" i="25"/>
  <c r="AO102" i="25"/>
  <c r="AN102" i="25"/>
  <c r="AQ101" i="25"/>
  <c r="AP101" i="25"/>
  <c r="AO101" i="25"/>
  <c r="AN101" i="25"/>
  <c r="AQ100" i="25"/>
  <c r="AP100" i="25"/>
  <c r="AO100" i="25"/>
  <c r="AN100" i="25"/>
  <c r="AQ99" i="25"/>
  <c r="AP99" i="25"/>
  <c r="AO99" i="25"/>
  <c r="AN99" i="25"/>
  <c r="AQ90" i="25"/>
  <c r="AP90" i="25"/>
  <c r="AO90" i="25"/>
  <c r="AN90" i="25"/>
  <c r="AQ89" i="25"/>
  <c r="AP89" i="25"/>
  <c r="AO89" i="25"/>
  <c r="AN89" i="25"/>
  <c r="AQ88" i="25"/>
  <c r="AP88" i="25"/>
  <c r="AO88" i="25"/>
  <c r="AN88" i="25"/>
  <c r="AQ87" i="25"/>
  <c r="AP87" i="25"/>
  <c r="AO87" i="25"/>
  <c r="AN87" i="25"/>
  <c r="AQ86" i="25"/>
  <c r="AP86" i="25"/>
  <c r="AO86" i="25"/>
  <c r="AN86" i="25"/>
  <c r="AQ85" i="25"/>
  <c r="AP85" i="25"/>
  <c r="AO85" i="25"/>
  <c r="AN85" i="25"/>
  <c r="AQ84" i="25"/>
  <c r="AP84" i="25"/>
  <c r="AO84" i="25"/>
  <c r="AN84" i="25"/>
  <c r="AQ83" i="25"/>
  <c r="AP83" i="25"/>
  <c r="AO83" i="25"/>
  <c r="AN83" i="25"/>
  <c r="AQ82" i="25"/>
  <c r="AP82" i="25"/>
  <c r="AO82" i="25"/>
  <c r="AN82" i="25"/>
  <c r="AQ81" i="25"/>
  <c r="AP81" i="25"/>
  <c r="AO81" i="25"/>
  <c r="AN81" i="25"/>
  <c r="AQ80" i="25"/>
  <c r="AP80" i="25"/>
  <c r="AO80" i="25"/>
  <c r="AN80" i="25"/>
  <c r="AQ79" i="25"/>
  <c r="AP79" i="25"/>
  <c r="AO79" i="25"/>
  <c r="AN79" i="25"/>
  <c r="AQ78" i="25"/>
  <c r="AP78" i="25"/>
  <c r="AO78" i="25"/>
  <c r="AN78" i="25"/>
  <c r="AQ77" i="25"/>
  <c r="AP77" i="25"/>
  <c r="AO77" i="25"/>
  <c r="AN77" i="25"/>
  <c r="AQ76" i="25"/>
  <c r="AP76" i="25"/>
  <c r="AO76" i="25"/>
  <c r="AN76" i="25"/>
  <c r="AQ75" i="25"/>
  <c r="AP75" i="25"/>
  <c r="AO75" i="25"/>
  <c r="AN75" i="25"/>
  <c r="AQ74" i="25"/>
  <c r="AP74" i="25"/>
  <c r="AO74" i="25"/>
  <c r="AN74" i="25"/>
  <c r="AQ73" i="25"/>
  <c r="AP73" i="25"/>
  <c r="AO73" i="25"/>
  <c r="AN73" i="25"/>
  <c r="AQ72" i="25"/>
  <c r="AP72" i="25"/>
  <c r="AO72" i="25"/>
  <c r="AN72" i="25"/>
  <c r="AQ71" i="25"/>
  <c r="AP71" i="25"/>
  <c r="AO71" i="25"/>
  <c r="AN71" i="25"/>
  <c r="AQ70" i="25"/>
  <c r="AP70" i="25"/>
  <c r="AO70" i="25"/>
  <c r="AN70" i="25"/>
  <c r="AQ69" i="25"/>
  <c r="AP69" i="25"/>
  <c r="AO69" i="25"/>
  <c r="AN69" i="25"/>
  <c r="AQ68" i="25"/>
  <c r="AP68" i="25"/>
  <c r="AO68" i="25"/>
  <c r="AN68" i="25"/>
  <c r="AQ67" i="25"/>
  <c r="AP67" i="25"/>
  <c r="AO67" i="25"/>
  <c r="AN67" i="25"/>
  <c r="AQ66" i="25"/>
  <c r="AP66" i="25"/>
  <c r="AO66" i="25"/>
  <c r="AN66" i="25"/>
  <c r="AQ65" i="25"/>
  <c r="AP65" i="25"/>
  <c r="AO65" i="25"/>
  <c r="AN65" i="25"/>
  <c r="AQ64" i="25"/>
  <c r="AP64" i="25"/>
  <c r="AO64" i="25"/>
  <c r="AN64" i="25"/>
  <c r="AQ63" i="25"/>
  <c r="AP63" i="25"/>
  <c r="AO63" i="25"/>
  <c r="AN63" i="25"/>
  <c r="AQ62" i="25"/>
  <c r="AP62" i="25"/>
  <c r="AO62" i="25"/>
  <c r="AN62" i="25"/>
  <c r="AQ61" i="25"/>
  <c r="AP61" i="25"/>
  <c r="AO61" i="25"/>
  <c r="AN61" i="25"/>
  <c r="AQ60" i="25"/>
  <c r="AP60" i="25"/>
  <c r="AO60" i="25"/>
  <c r="AN60" i="25"/>
  <c r="AQ59" i="25"/>
  <c r="AP59" i="25"/>
  <c r="AO59" i="25"/>
  <c r="AN59" i="25"/>
  <c r="AQ58" i="25"/>
  <c r="AP58" i="25"/>
  <c r="AO58" i="25"/>
  <c r="AN58" i="25"/>
  <c r="AQ57" i="25"/>
  <c r="AP57" i="25"/>
  <c r="AO57" i="25"/>
  <c r="AN57" i="25"/>
  <c r="AQ46" i="25"/>
  <c r="AP46" i="25"/>
  <c r="AO46" i="25"/>
  <c r="AN46" i="25"/>
  <c r="AQ45" i="25"/>
  <c r="AP45" i="25"/>
  <c r="AO45" i="25"/>
  <c r="AN45" i="25"/>
  <c r="AQ44" i="25"/>
  <c r="AP44" i="25"/>
  <c r="AO44" i="25"/>
  <c r="AN44" i="25"/>
  <c r="AQ43" i="25"/>
  <c r="AP43" i="25"/>
  <c r="AO43" i="25"/>
  <c r="AN43" i="25"/>
  <c r="AQ42" i="25"/>
  <c r="AP42" i="25"/>
  <c r="AO42" i="25"/>
  <c r="AN42" i="25"/>
  <c r="AQ41" i="25"/>
  <c r="AP41" i="25"/>
  <c r="AO41" i="25"/>
  <c r="AN41" i="25"/>
  <c r="AQ40" i="25"/>
  <c r="AP40" i="25"/>
  <c r="AO40" i="25"/>
  <c r="AN40" i="25"/>
  <c r="AQ39" i="25"/>
  <c r="AP39" i="25"/>
  <c r="AO39" i="25"/>
  <c r="AN39" i="25"/>
  <c r="AQ38" i="25"/>
  <c r="AP38" i="25"/>
  <c r="AO38" i="25"/>
  <c r="AN38" i="25"/>
  <c r="AQ37" i="25"/>
  <c r="AP37" i="25"/>
  <c r="AO37" i="25"/>
  <c r="AN37" i="25"/>
  <c r="AQ36" i="25"/>
  <c r="AP36" i="25"/>
  <c r="AO36" i="25"/>
  <c r="AN36" i="25"/>
  <c r="AQ35" i="25"/>
  <c r="AP35" i="25"/>
  <c r="AO35" i="25"/>
  <c r="AN35" i="25"/>
  <c r="AQ34" i="25"/>
  <c r="AP34" i="25"/>
  <c r="AO34" i="25"/>
  <c r="AN34" i="25"/>
  <c r="AQ33" i="25"/>
  <c r="AP33" i="25"/>
  <c r="AO33" i="25"/>
  <c r="AN33" i="25"/>
  <c r="AQ32" i="25"/>
  <c r="AP32" i="25"/>
  <c r="AO32" i="25"/>
  <c r="AN32" i="25"/>
  <c r="AQ31" i="25"/>
  <c r="AP31" i="25"/>
  <c r="AO31" i="25"/>
  <c r="AN31" i="25"/>
  <c r="AQ30" i="25"/>
  <c r="AP30" i="25"/>
  <c r="AO30" i="25"/>
  <c r="AN30" i="25"/>
  <c r="AQ29" i="25"/>
  <c r="AP29" i="25"/>
  <c r="AO29" i="25"/>
  <c r="AN29" i="25"/>
  <c r="AQ28" i="25"/>
  <c r="AP28" i="25"/>
  <c r="AO28" i="25"/>
  <c r="AN28" i="25"/>
  <c r="AQ27" i="25"/>
  <c r="AP27" i="25"/>
  <c r="AO27" i="25"/>
  <c r="AN27" i="25"/>
  <c r="AQ26" i="25"/>
  <c r="AP26" i="25"/>
  <c r="AO26" i="25"/>
  <c r="AN26" i="25"/>
  <c r="AQ25" i="25"/>
  <c r="AP25" i="25"/>
  <c r="AO25" i="25"/>
  <c r="AN25" i="25"/>
  <c r="AQ24" i="25"/>
  <c r="AP24" i="25"/>
  <c r="AO24" i="25"/>
  <c r="AN24" i="25"/>
  <c r="AQ23" i="25"/>
  <c r="AP23" i="25"/>
  <c r="AO23" i="25"/>
  <c r="AN23" i="25"/>
  <c r="AQ22" i="25"/>
  <c r="AP22" i="25"/>
  <c r="AO22" i="25"/>
  <c r="AN22" i="25"/>
  <c r="AQ21" i="25"/>
  <c r="AP21" i="25"/>
  <c r="AO21" i="25"/>
  <c r="AN21" i="25"/>
  <c r="AQ20" i="25"/>
  <c r="AP20" i="25"/>
  <c r="AO20" i="25"/>
  <c r="AN20" i="25"/>
  <c r="AQ19" i="25"/>
  <c r="AP19" i="25"/>
  <c r="AO19" i="25"/>
  <c r="AN19" i="25"/>
  <c r="AQ18" i="25"/>
  <c r="AP18" i="25"/>
  <c r="AO18" i="25"/>
  <c r="AN18" i="25"/>
  <c r="AQ17" i="25"/>
  <c r="AP17" i="25"/>
  <c r="AO17" i="25"/>
  <c r="AN17" i="25"/>
  <c r="AQ16" i="25"/>
  <c r="AP16" i="25"/>
  <c r="AO16" i="25"/>
  <c r="AN16" i="25"/>
  <c r="AQ15" i="25"/>
  <c r="AP15" i="25"/>
  <c r="AO15" i="25"/>
  <c r="AN15" i="25"/>
  <c r="AQ14" i="25"/>
  <c r="AP14" i="25"/>
  <c r="AO14" i="25"/>
  <c r="AN14" i="25"/>
  <c r="AQ13" i="25"/>
  <c r="AP13" i="25"/>
  <c r="AO13" i="25"/>
  <c r="AN13" i="25"/>
  <c r="AQ1044" i="23"/>
  <c r="AP1044" i="23"/>
  <c r="AO1044" i="23"/>
  <c r="AN1044" i="23"/>
  <c r="AQ1043" i="23"/>
  <c r="AP1043" i="23"/>
  <c r="AO1043" i="23"/>
  <c r="AN1043" i="23"/>
  <c r="AQ1042" i="23"/>
  <c r="AP1042" i="23"/>
  <c r="AO1042" i="23"/>
  <c r="AN1042" i="23"/>
  <c r="AQ1041" i="23"/>
  <c r="AP1041" i="23"/>
  <c r="AO1041" i="23"/>
  <c r="AN1041" i="23"/>
  <c r="AQ1040" i="23"/>
  <c r="AP1040" i="23"/>
  <c r="AO1040" i="23"/>
  <c r="AN1040" i="23"/>
  <c r="AQ1039" i="23"/>
  <c r="AP1039" i="23"/>
  <c r="AO1039" i="23"/>
  <c r="AN1039" i="23"/>
  <c r="AQ1038" i="23"/>
  <c r="AP1038" i="23"/>
  <c r="AO1038" i="23"/>
  <c r="AN1038" i="23"/>
  <c r="AQ1037" i="23"/>
  <c r="AP1037" i="23"/>
  <c r="AO1037" i="23"/>
  <c r="AN1037" i="23"/>
  <c r="AQ1036" i="23"/>
  <c r="AP1036" i="23"/>
  <c r="AO1036" i="23"/>
  <c r="AN1036" i="23"/>
  <c r="AQ1035" i="23"/>
  <c r="AP1035" i="23"/>
  <c r="AO1035" i="23"/>
  <c r="AN1035" i="23"/>
  <c r="AQ1034" i="23"/>
  <c r="AP1034" i="23"/>
  <c r="AO1034" i="23"/>
  <c r="AN1034" i="23"/>
  <c r="AQ1033" i="23"/>
  <c r="AP1033" i="23"/>
  <c r="AO1033" i="23"/>
  <c r="AN1033" i="23"/>
  <c r="AQ1032" i="23"/>
  <c r="AP1032" i="23"/>
  <c r="AO1032" i="23"/>
  <c r="AN1032" i="23"/>
  <c r="AQ1031" i="23"/>
  <c r="AP1031" i="23"/>
  <c r="AO1031" i="23"/>
  <c r="AN1031" i="23"/>
  <c r="AQ1030" i="23"/>
  <c r="AP1030" i="23"/>
  <c r="AO1030" i="23"/>
  <c r="AN1030" i="23"/>
  <c r="AQ1029" i="23"/>
  <c r="AP1029" i="23"/>
  <c r="AO1029" i="23"/>
  <c r="AN1029" i="23"/>
  <c r="AQ1028" i="23"/>
  <c r="AP1028" i="23"/>
  <c r="AO1028" i="23"/>
  <c r="AN1028" i="23"/>
  <c r="AQ1027" i="23"/>
  <c r="AP1027" i="23"/>
  <c r="AO1027" i="23"/>
  <c r="AN1027" i="23"/>
  <c r="AQ1026" i="23"/>
  <c r="AP1026" i="23"/>
  <c r="AO1026" i="23"/>
  <c r="AN1026" i="23"/>
  <c r="AQ1025" i="23"/>
  <c r="AP1025" i="23"/>
  <c r="AO1025" i="23"/>
  <c r="AN1025" i="23"/>
  <c r="AQ1024" i="23"/>
  <c r="AP1024" i="23"/>
  <c r="AO1024" i="23"/>
  <c r="AN1024" i="23"/>
  <c r="AQ1023" i="23"/>
  <c r="AP1023" i="23"/>
  <c r="AO1023" i="23"/>
  <c r="AN1023" i="23"/>
  <c r="AQ1022" i="23"/>
  <c r="AP1022" i="23"/>
  <c r="AO1022" i="23"/>
  <c r="AN1022" i="23"/>
  <c r="AQ1021" i="23"/>
  <c r="AP1021" i="23"/>
  <c r="AO1021" i="23"/>
  <c r="AN1021" i="23"/>
  <c r="AQ1020" i="23"/>
  <c r="AP1020" i="23"/>
  <c r="AO1020" i="23"/>
  <c r="AN1020" i="23"/>
  <c r="AQ1019" i="23"/>
  <c r="AP1019" i="23"/>
  <c r="AO1019" i="23"/>
  <c r="AN1019" i="23"/>
  <c r="AQ1018" i="23"/>
  <c r="AP1018" i="23"/>
  <c r="AO1018" i="23"/>
  <c r="AN1018" i="23"/>
  <c r="AQ1017" i="23"/>
  <c r="AP1017" i="23"/>
  <c r="AO1017" i="23"/>
  <c r="AN1017" i="23"/>
  <c r="AQ1016" i="23"/>
  <c r="AP1016" i="23"/>
  <c r="AO1016" i="23"/>
  <c r="AN1016" i="23"/>
  <c r="AQ1015" i="23"/>
  <c r="AP1015" i="23"/>
  <c r="AO1015" i="23"/>
  <c r="AN1015" i="23"/>
  <c r="AQ1014" i="23"/>
  <c r="AP1014" i="23"/>
  <c r="AO1014" i="23"/>
  <c r="AN1014" i="23"/>
  <c r="AQ1013" i="23"/>
  <c r="AP1013" i="23"/>
  <c r="AO1013" i="23"/>
  <c r="AN1013" i="23"/>
  <c r="AQ1012" i="23"/>
  <c r="AP1012" i="23"/>
  <c r="AO1012" i="23"/>
  <c r="AN1012" i="23"/>
  <c r="AQ1011" i="23"/>
  <c r="AP1011" i="23"/>
  <c r="AO1011" i="23"/>
  <c r="AN1011" i="23"/>
  <c r="AQ1003" i="23"/>
  <c r="AP1003" i="23"/>
  <c r="AO1003" i="23"/>
  <c r="AN1003" i="23"/>
  <c r="AQ1002" i="23"/>
  <c r="AP1002" i="23"/>
  <c r="AO1002" i="23"/>
  <c r="AN1002" i="23"/>
  <c r="AQ1001" i="23"/>
  <c r="AP1001" i="23"/>
  <c r="AO1001" i="23"/>
  <c r="AN1001" i="23"/>
  <c r="AQ1000" i="23"/>
  <c r="AP1000" i="23"/>
  <c r="AO1000" i="23"/>
  <c r="AN1000" i="23"/>
  <c r="AQ999" i="23"/>
  <c r="AP999" i="23"/>
  <c r="AO999" i="23"/>
  <c r="AN999" i="23"/>
  <c r="AQ998" i="23"/>
  <c r="AP998" i="23"/>
  <c r="AO998" i="23"/>
  <c r="AN998" i="23"/>
  <c r="AQ997" i="23"/>
  <c r="AP997" i="23"/>
  <c r="AO997" i="23"/>
  <c r="AN997" i="23"/>
  <c r="AQ996" i="23"/>
  <c r="AP996" i="23"/>
  <c r="AO996" i="23"/>
  <c r="AN996" i="23"/>
  <c r="AQ995" i="23"/>
  <c r="AP995" i="23"/>
  <c r="AO995" i="23"/>
  <c r="AN995" i="23"/>
  <c r="AQ994" i="23"/>
  <c r="AP994" i="23"/>
  <c r="AO994" i="23"/>
  <c r="AN994" i="23"/>
  <c r="AQ993" i="23"/>
  <c r="AP993" i="23"/>
  <c r="AO993" i="23"/>
  <c r="AN993" i="23"/>
  <c r="AQ992" i="23"/>
  <c r="AP992" i="23"/>
  <c r="AO992" i="23"/>
  <c r="AN992" i="23"/>
  <c r="AQ991" i="23"/>
  <c r="AP991" i="23"/>
  <c r="AO991" i="23"/>
  <c r="AN991" i="23"/>
  <c r="AQ990" i="23"/>
  <c r="AP990" i="23"/>
  <c r="AO990" i="23"/>
  <c r="AN990" i="23"/>
  <c r="AQ989" i="23"/>
  <c r="AP989" i="23"/>
  <c r="AO989" i="23"/>
  <c r="AN989" i="23"/>
  <c r="AQ988" i="23"/>
  <c r="AP988" i="23"/>
  <c r="AO988" i="23"/>
  <c r="AN988" i="23"/>
  <c r="AQ987" i="23"/>
  <c r="AP987" i="23"/>
  <c r="AO987" i="23"/>
  <c r="AN987" i="23"/>
  <c r="AQ986" i="23"/>
  <c r="AP986" i="23"/>
  <c r="AO986" i="23"/>
  <c r="AN986" i="23"/>
  <c r="AQ985" i="23"/>
  <c r="AP985" i="23"/>
  <c r="AO985" i="23"/>
  <c r="AN985" i="23"/>
  <c r="AQ984" i="23"/>
  <c r="AP984" i="23"/>
  <c r="AO984" i="23"/>
  <c r="AN984" i="23"/>
  <c r="AQ983" i="23"/>
  <c r="AP983" i="23"/>
  <c r="AO983" i="23"/>
  <c r="AN983" i="23"/>
  <c r="AQ982" i="23"/>
  <c r="AP982" i="23"/>
  <c r="AO982" i="23"/>
  <c r="AN982" i="23"/>
  <c r="AQ981" i="23"/>
  <c r="AP981" i="23"/>
  <c r="AO981" i="23"/>
  <c r="AN981" i="23"/>
  <c r="AQ980" i="23"/>
  <c r="AP980" i="23"/>
  <c r="AO980" i="23"/>
  <c r="AN980" i="23"/>
  <c r="AQ979" i="23"/>
  <c r="AP979" i="23"/>
  <c r="AO979" i="23"/>
  <c r="AN979" i="23"/>
  <c r="AQ978" i="23"/>
  <c r="AP978" i="23"/>
  <c r="AO978" i="23"/>
  <c r="AN978" i="23"/>
  <c r="AQ977" i="23"/>
  <c r="AP977" i="23"/>
  <c r="AO977" i="23"/>
  <c r="AN977" i="23"/>
  <c r="AQ976" i="23"/>
  <c r="AP976" i="23"/>
  <c r="AO976" i="23"/>
  <c r="AN976" i="23"/>
  <c r="AQ975" i="23"/>
  <c r="AP975" i="23"/>
  <c r="AO975" i="23"/>
  <c r="AN975" i="23"/>
  <c r="AQ974" i="23"/>
  <c r="AP974" i="23"/>
  <c r="AO974" i="23"/>
  <c r="AN974" i="23"/>
  <c r="AQ973" i="23"/>
  <c r="AP973" i="23"/>
  <c r="AO973" i="23"/>
  <c r="AN973" i="23"/>
  <c r="AQ972" i="23"/>
  <c r="AP972" i="23"/>
  <c r="AO972" i="23"/>
  <c r="AN972" i="23"/>
  <c r="AQ971" i="23"/>
  <c r="AP971" i="23"/>
  <c r="AO971" i="23"/>
  <c r="AN971" i="23"/>
  <c r="AQ970" i="23"/>
  <c r="AP970" i="23"/>
  <c r="AO970" i="23"/>
  <c r="AN970" i="23"/>
  <c r="AQ961" i="23"/>
  <c r="AP961" i="23"/>
  <c r="AO961" i="23"/>
  <c r="AN961" i="23"/>
  <c r="AQ960" i="23"/>
  <c r="AP960" i="23"/>
  <c r="AO960" i="23"/>
  <c r="AN960" i="23"/>
  <c r="AQ959" i="23"/>
  <c r="AP959" i="23"/>
  <c r="AO959" i="23"/>
  <c r="AN959" i="23"/>
  <c r="AQ958" i="23"/>
  <c r="AP958" i="23"/>
  <c r="AO958" i="23"/>
  <c r="AN958" i="23"/>
  <c r="AQ957" i="23"/>
  <c r="AP957" i="23"/>
  <c r="AO957" i="23"/>
  <c r="AN957" i="23"/>
  <c r="AQ956" i="23"/>
  <c r="AP956" i="23"/>
  <c r="AO956" i="23"/>
  <c r="AN956" i="23"/>
  <c r="AQ955" i="23"/>
  <c r="AP955" i="23"/>
  <c r="AO955" i="23"/>
  <c r="AN955" i="23"/>
  <c r="AQ954" i="23"/>
  <c r="AP954" i="23"/>
  <c r="AO954" i="23"/>
  <c r="AN954" i="23"/>
  <c r="AQ953" i="23"/>
  <c r="AP953" i="23"/>
  <c r="AO953" i="23"/>
  <c r="AN953" i="23"/>
  <c r="AQ952" i="23"/>
  <c r="AP952" i="23"/>
  <c r="AO952" i="23"/>
  <c r="AN952" i="23"/>
  <c r="AQ951" i="23"/>
  <c r="AP951" i="23"/>
  <c r="AO951" i="23"/>
  <c r="AN951" i="23"/>
  <c r="AQ950" i="23"/>
  <c r="AP950" i="23"/>
  <c r="AO950" i="23"/>
  <c r="AN950" i="23"/>
  <c r="AQ949" i="23"/>
  <c r="AP949" i="23"/>
  <c r="AO949" i="23"/>
  <c r="AN949" i="23"/>
  <c r="AQ948" i="23"/>
  <c r="AP948" i="23"/>
  <c r="AO948" i="23"/>
  <c r="AN948" i="23"/>
  <c r="AQ947" i="23"/>
  <c r="AP947" i="23"/>
  <c r="AO947" i="23"/>
  <c r="AN947" i="23"/>
  <c r="AQ946" i="23"/>
  <c r="AP946" i="23"/>
  <c r="AO946" i="23"/>
  <c r="AN946" i="23"/>
  <c r="AQ945" i="23"/>
  <c r="AP945" i="23"/>
  <c r="AO945" i="23"/>
  <c r="AN945" i="23"/>
  <c r="AQ944" i="23"/>
  <c r="AP944" i="23"/>
  <c r="AO944" i="23"/>
  <c r="AN944" i="23"/>
  <c r="AQ943" i="23"/>
  <c r="AP943" i="23"/>
  <c r="AO943" i="23"/>
  <c r="AN943" i="23"/>
  <c r="AQ942" i="23"/>
  <c r="AP942" i="23"/>
  <c r="AO942" i="23"/>
  <c r="AN942" i="23"/>
  <c r="AQ941" i="23"/>
  <c r="AP941" i="23"/>
  <c r="AO941" i="23"/>
  <c r="AN941" i="23"/>
  <c r="AQ940" i="23"/>
  <c r="AP940" i="23"/>
  <c r="AO940" i="23"/>
  <c r="AN940" i="23"/>
  <c r="AQ939" i="23"/>
  <c r="AP939" i="23"/>
  <c r="AO939" i="23"/>
  <c r="AN939" i="23"/>
  <c r="AQ938" i="23"/>
  <c r="AP938" i="23"/>
  <c r="AO938" i="23"/>
  <c r="AN938" i="23"/>
  <c r="AQ937" i="23"/>
  <c r="AP937" i="23"/>
  <c r="AO937" i="23"/>
  <c r="AN937" i="23"/>
  <c r="AQ936" i="23"/>
  <c r="AP936" i="23"/>
  <c r="AO936" i="23"/>
  <c r="AN936" i="23"/>
  <c r="AQ935" i="23"/>
  <c r="AP935" i="23"/>
  <c r="AO935" i="23"/>
  <c r="AN935" i="23"/>
  <c r="AQ934" i="23"/>
  <c r="AP934" i="23"/>
  <c r="AO934" i="23"/>
  <c r="AN934" i="23"/>
  <c r="AQ933" i="23"/>
  <c r="AP933" i="23"/>
  <c r="AO933" i="23"/>
  <c r="AN933" i="23"/>
  <c r="AQ932" i="23"/>
  <c r="AP932" i="23"/>
  <c r="AO932" i="23"/>
  <c r="AN932" i="23"/>
  <c r="AQ931" i="23"/>
  <c r="AP931" i="23"/>
  <c r="AO931" i="23"/>
  <c r="AN931" i="23"/>
  <c r="AQ930" i="23"/>
  <c r="AP930" i="23"/>
  <c r="AO930" i="23"/>
  <c r="AN930" i="23"/>
  <c r="AQ929" i="23"/>
  <c r="AP929" i="23"/>
  <c r="AO929" i="23"/>
  <c r="AN929" i="23"/>
  <c r="AQ928" i="23"/>
  <c r="AP928" i="23"/>
  <c r="AO928" i="23"/>
  <c r="AN928" i="23"/>
  <c r="AQ920" i="23"/>
  <c r="AP920" i="23"/>
  <c r="AO920" i="23"/>
  <c r="AN920" i="23"/>
  <c r="AQ919" i="23"/>
  <c r="AP919" i="23"/>
  <c r="AO919" i="23"/>
  <c r="AN919" i="23"/>
  <c r="AQ918" i="23"/>
  <c r="AP918" i="23"/>
  <c r="AO918" i="23"/>
  <c r="AN918" i="23"/>
  <c r="AQ917" i="23"/>
  <c r="AP917" i="23"/>
  <c r="AO917" i="23"/>
  <c r="AN917" i="23"/>
  <c r="AQ916" i="23"/>
  <c r="AP916" i="23"/>
  <c r="AO916" i="23"/>
  <c r="AN916" i="23"/>
  <c r="AQ915" i="23"/>
  <c r="AP915" i="23"/>
  <c r="AO915" i="23"/>
  <c r="AN915" i="23"/>
  <c r="AQ914" i="23"/>
  <c r="AP914" i="23"/>
  <c r="AO914" i="23"/>
  <c r="AN914" i="23"/>
  <c r="AQ913" i="23"/>
  <c r="AP913" i="23"/>
  <c r="AO913" i="23"/>
  <c r="AN913" i="23"/>
  <c r="AQ912" i="23"/>
  <c r="AP912" i="23"/>
  <c r="AO912" i="23"/>
  <c r="AN912" i="23"/>
  <c r="AQ911" i="23"/>
  <c r="AP911" i="23"/>
  <c r="AO911" i="23"/>
  <c r="AN911" i="23"/>
  <c r="AQ910" i="23"/>
  <c r="AP910" i="23"/>
  <c r="AO910" i="23"/>
  <c r="AN910" i="23"/>
  <c r="AQ909" i="23"/>
  <c r="AP909" i="23"/>
  <c r="AO909" i="23"/>
  <c r="AN909" i="23"/>
  <c r="AQ908" i="23"/>
  <c r="AP908" i="23"/>
  <c r="AO908" i="23"/>
  <c r="AN908" i="23"/>
  <c r="AQ907" i="23"/>
  <c r="AP907" i="23"/>
  <c r="AO907" i="23"/>
  <c r="AN907" i="23"/>
  <c r="AQ906" i="23"/>
  <c r="AP906" i="23"/>
  <c r="AO906" i="23"/>
  <c r="AN906" i="23"/>
  <c r="AQ905" i="23"/>
  <c r="AP905" i="23"/>
  <c r="AO905" i="23"/>
  <c r="AN905" i="23"/>
  <c r="AQ904" i="23"/>
  <c r="AP904" i="23"/>
  <c r="AO904" i="23"/>
  <c r="AN904" i="23"/>
  <c r="AQ903" i="23"/>
  <c r="AP903" i="23"/>
  <c r="AO903" i="23"/>
  <c r="AN903" i="23"/>
  <c r="AQ902" i="23"/>
  <c r="AP902" i="23"/>
  <c r="AO902" i="23"/>
  <c r="AN902" i="23"/>
  <c r="AQ901" i="23"/>
  <c r="AP901" i="23"/>
  <c r="AO901" i="23"/>
  <c r="AN901" i="23"/>
  <c r="AQ900" i="23"/>
  <c r="AP900" i="23"/>
  <c r="AO900" i="23"/>
  <c r="AN900" i="23"/>
  <c r="AQ899" i="23"/>
  <c r="AP899" i="23"/>
  <c r="AO899" i="23"/>
  <c r="AN899" i="23"/>
  <c r="AQ898" i="23"/>
  <c r="AP898" i="23"/>
  <c r="AO898" i="23"/>
  <c r="AN898" i="23"/>
  <c r="AQ897" i="23"/>
  <c r="AP897" i="23"/>
  <c r="AO897" i="23"/>
  <c r="AN897" i="23"/>
  <c r="AQ896" i="23"/>
  <c r="AP896" i="23"/>
  <c r="AO896" i="23"/>
  <c r="AN896" i="23"/>
  <c r="AQ895" i="23"/>
  <c r="AP895" i="23"/>
  <c r="AO895" i="23"/>
  <c r="AN895" i="23"/>
  <c r="AQ894" i="23"/>
  <c r="AP894" i="23"/>
  <c r="AO894" i="23"/>
  <c r="AN894" i="23"/>
  <c r="AQ893" i="23"/>
  <c r="AP893" i="23"/>
  <c r="AO893" i="23"/>
  <c r="AN893" i="23"/>
  <c r="AQ892" i="23"/>
  <c r="AP892" i="23"/>
  <c r="AO892" i="23"/>
  <c r="AN892" i="23"/>
  <c r="AQ891" i="23"/>
  <c r="AP891" i="23"/>
  <c r="AO891" i="23"/>
  <c r="AN891" i="23"/>
  <c r="AQ890" i="23"/>
  <c r="AP890" i="23"/>
  <c r="AO890" i="23"/>
  <c r="AN890" i="23"/>
  <c r="AQ889" i="23"/>
  <c r="AP889" i="23"/>
  <c r="AO889" i="23"/>
  <c r="AN889" i="23"/>
  <c r="AQ888" i="23"/>
  <c r="AP888" i="23"/>
  <c r="AO888" i="23"/>
  <c r="AN888" i="23"/>
  <c r="AQ887" i="23"/>
  <c r="AP887" i="23"/>
  <c r="AO887" i="23"/>
  <c r="AN887" i="23"/>
  <c r="AQ878" i="23"/>
  <c r="AP878" i="23"/>
  <c r="AO878" i="23"/>
  <c r="AN878" i="23"/>
  <c r="AQ877" i="23"/>
  <c r="AP877" i="23"/>
  <c r="AO877" i="23"/>
  <c r="AN877" i="23"/>
  <c r="AQ876" i="23"/>
  <c r="AP876" i="23"/>
  <c r="AO876" i="23"/>
  <c r="AN876" i="23"/>
  <c r="AQ875" i="23"/>
  <c r="AP875" i="23"/>
  <c r="AO875" i="23"/>
  <c r="AN875" i="23"/>
  <c r="AQ874" i="23"/>
  <c r="AP874" i="23"/>
  <c r="AO874" i="23"/>
  <c r="AN874" i="23"/>
  <c r="AQ873" i="23"/>
  <c r="AP873" i="23"/>
  <c r="AO873" i="23"/>
  <c r="AN873" i="23"/>
  <c r="AQ872" i="23"/>
  <c r="AP872" i="23"/>
  <c r="AO872" i="23"/>
  <c r="AN872" i="23"/>
  <c r="AQ871" i="23"/>
  <c r="AP871" i="23"/>
  <c r="AO871" i="23"/>
  <c r="AN871" i="23"/>
  <c r="AQ870" i="23"/>
  <c r="AP870" i="23"/>
  <c r="AO870" i="23"/>
  <c r="AN870" i="23"/>
  <c r="AQ869" i="23"/>
  <c r="AP869" i="23"/>
  <c r="AO869" i="23"/>
  <c r="AN869" i="23"/>
  <c r="AQ868" i="23"/>
  <c r="AP868" i="23"/>
  <c r="AO868" i="23"/>
  <c r="AN868" i="23"/>
  <c r="AQ867" i="23"/>
  <c r="AP867" i="23"/>
  <c r="AO867" i="23"/>
  <c r="AN867" i="23"/>
  <c r="AQ866" i="23"/>
  <c r="AP866" i="23"/>
  <c r="AO866" i="23"/>
  <c r="AN866" i="23"/>
  <c r="AQ865" i="23"/>
  <c r="AP865" i="23"/>
  <c r="AO865" i="23"/>
  <c r="AN865" i="23"/>
  <c r="AQ864" i="23"/>
  <c r="AP864" i="23"/>
  <c r="AO864" i="23"/>
  <c r="AN864" i="23"/>
  <c r="AQ863" i="23"/>
  <c r="AP863" i="23"/>
  <c r="AO863" i="23"/>
  <c r="AN863" i="23"/>
  <c r="AQ862" i="23"/>
  <c r="AP862" i="23"/>
  <c r="AO862" i="23"/>
  <c r="AN862" i="23"/>
  <c r="AQ861" i="23"/>
  <c r="AP861" i="23"/>
  <c r="AO861" i="23"/>
  <c r="AN861" i="23"/>
  <c r="AQ860" i="23"/>
  <c r="AP860" i="23"/>
  <c r="AO860" i="23"/>
  <c r="AN860" i="23"/>
  <c r="AQ859" i="23"/>
  <c r="AP859" i="23"/>
  <c r="AO859" i="23"/>
  <c r="AN859" i="23"/>
  <c r="AQ858" i="23"/>
  <c r="AP858" i="23"/>
  <c r="AO858" i="23"/>
  <c r="AN858" i="23"/>
  <c r="AQ857" i="23"/>
  <c r="AP857" i="23"/>
  <c r="AO857" i="23"/>
  <c r="AN857" i="23"/>
  <c r="AQ856" i="23"/>
  <c r="AP856" i="23"/>
  <c r="AO856" i="23"/>
  <c r="AN856" i="23"/>
  <c r="AQ855" i="23"/>
  <c r="AP855" i="23"/>
  <c r="AO855" i="23"/>
  <c r="AN855" i="23"/>
  <c r="AQ854" i="23"/>
  <c r="AP854" i="23"/>
  <c r="AO854" i="23"/>
  <c r="AN854" i="23"/>
  <c r="AQ853" i="23"/>
  <c r="AP853" i="23"/>
  <c r="AO853" i="23"/>
  <c r="AN853" i="23"/>
  <c r="AQ852" i="23"/>
  <c r="AP852" i="23"/>
  <c r="AO852" i="23"/>
  <c r="AN852" i="23"/>
  <c r="AQ851" i="23"/>
  <c r="AP851" i="23"/>
  <c r="AO851" i="23"/>
  <c r="AN851" i="23"/>
  <c r="AQ850" i="23"/>
  <c r="AP850" i="23"/>
  <c r="AO850" i="23"/>
  <c r="AN850" i="23"/>
  <c r="AQ849" i="23"/>
  <c r="AP849" i="23"/>
  <c r="AO849" i="23"/>
  <c r="AN849" i="23"/>
  <c r="AQ848" i="23"/>
  <c r="AP848" i="23"/>
  <c r="AO848" i="23"/>
  <c r="AN848" i="23"/>
  <c r="AQ847" i="23"/>
  <c r="AP847" i="23"/>
  <c r="AO847" i="23"/>
  <c r="AN847" i="23"/>
  <c r="AQ846" i="23"/>
  <c r="AP846" i="23"/>
  <c r="AO846" i="23"/>
  <c r="AN846" i="23"/>
  <c r="AQ845" i="23"/>
  <c r="AP845" i="23"/>
  <c r="AO845" i="23"/>
  <c r="AN845" i="23"/>
  <c r="AQ836" i="23"/>
  <c r="AP836" i="23"/>
  <c r="AO836" i="23"/>
  <c r="AN836" i="23"/>
  <c r="AQ835" i="23"/>
  <c r="AP835" i="23"/>
  <c r="AO835" i="23"/>
  <c r="AN835" i="23"/>
  <c r="AQ834" i="23"/>
  <c r="AP834" i="23"/>
  <c r="AO834" i="23"/>
  <c r="AN834" i="23"/>
  <c r="AQ833" i="23"/>
  <c r="AP833" i="23"/>
  <c r="AO833" i="23"/>
  <c r="AN833" i="23"/>
  <c r="AQ832" i="23"/>
  <c r="AP832" i="23"/>
  <c r="AO832" i="23"/>
  <c r="AN832" i="23"/>
  <c r="AQ831" i="23"/>
  <c r="AP831" i="23"/>
  <c r="AO831" i="23"/>
  <c r="AN831" i="23"/>
  <c r="AQ830" i="23"/>
  <c r="AP830" i="23"/>
  <c r="AO830" i="23"/>
  <c r="AN830" i="23"/>
  <c r="AQ829" i="23"/>
  <c r="AP829" i="23"/>
  <c r="AO829" i="23"/>
  <c r="AN829" i="23"/>
  <c r="AQ828" i="23"/>
  <c r="AP828" i="23"/>
  <c r="AO828" i="23"/>
  <c r="AN828" i="23"/>
  <c r="AQ827" i="23"/>
  <c r="AP827" i="23"/>
  <c r="AO827" i="23"/>
  <c r="AN827" i="23"/>
  <c r="AQ826" i="23"/>
  <c r="AP826" i="23"/>
  <c r="AO826" i="23"/>
  <c r="AN826" i="23"/>
  <c r="AQ825" i="23"/>
  <c r="AP825" i="23"/>
  <c r="AO825" i="23"/>
  <c r="AN825" i="23"/>
  <c r="AQ824" i="23"/>
  <c r="AP824" i="23"/>
  <c r="AO824" i="23"/>
  <c r="AN824" i="23"/>
  <c r="AQ823" i="23"/>
  <c r="AP823" i="23"/>
  <c r="AO823" i="23"/>
  <c r="AN823" i="23"/>
  <c r="AQ822" i="23"/>
  <c r="AP822" i="23"/>
  <c r="AO822" i="23"/>
  <c r="AN822" i="23"/>
  <c r="AQ821" i="23"/>
  <c r="AP821" i="23"/>
  <c r="AO821" i="23"/>
  <c r="AN821" i="23"/>
  <c r="AQ820" i="23"/>
  <c r="AP820" i="23"/>
  <c r="AO820" i="23"/>
  <c r="AN820" i="23"/>
  <c r="AQ819" i="23"/>
  <c r="AP819" i="23"/>
  <c r="AO819" i="23"/>
  <c r="AN819" i="23"/>
  <c r="AQ818" i="23"/>
  <c r="AP818" i="23"/>
  <c r="AO818" i="23"/>
  <c r="AN818" i="23"/>
  <c r="AQ817" i="23"/>
  <c r="AP817" i="23"/>
  <c r="AO817" i="23"/>
  <c r="AN817" i="23"/>
  <c r="AQ816" i="23"/>
  <c r="AP816" i="23"/>
  <c r="AO816" i="23"/>
  <c r="AN816" i="23"/>
  <c r="AQ815" i="23"/>
  <c r="AP815" i="23"/>
  <c r="AO815" i="23"/>
  <c r="AN815" i="23"/>
  <c r="AQ814" i="23"/>
  <c r="AP814" i="23"/>
  <c r="AO814" i="23"/>
  <c r="AN814" i="23"/>
  <c r="AQ813" i="23"/>
  <c r="AP813" i="23"/>
  <c r="AO813" i="23"/>
  <c r="AN813" i="23"/>
  <c r="AQ812" i="23"/>
  <c r="AP812" i="23"/>
  <c r="AO812" i="23"/>
  <c r="AN812" i="23"/>
  <c r="AQ811" i="23"/>
  <c r="AP811" i="23"/>
  <c r="AO811" i="23"/>
  <c r="AN811" i="23"/>
  <c r="AQ810" i="23"/>
  <c r="AP810" i="23"/>
  <c r="AO810" i="23"/>
  <c r="AN810" i="23"/>
  <c r="AQ809" i="23"/>
  <c r="AP809" i="23"/>
  <c r="AO809" i="23"/>
  <c r="AN809" i="23"/>
  <c r="AQ808" i="23"/>
  <c r="AP808" i="23"/>
  <c r="AO808" i="23"/>
  <c r="AN808" i="23"/>
  <c r="AQ807" i="23"/>
  <c r="AP807" i="23"/>
  <c r="AO807" i="23"/>
  <c r="AN807" i="23"/>
  <c r="AQ806" i="23"/>
  <c r="AP806" i="23"/>
  <c r="AO806" i="23"/>
  <c r="AN806" i="23"/>
  <c r="AQ805" i="23"/>
  <c r="AP805" i="23"/>
  <c r="AO805" i="23"/>
  <c r="AN805" i="23"/>
  <c r="AQ804" i="23"/>
  <c r="AP804" i="23"/>
  <c r="AO804" i="23"/>
  <c r="AN804" i="23"/>
  <c r="AQ803" i="23"/>
  <c r="AP803" i="23"/>
  <c r="AO803" i="23"/>
  <c r="AN803" i="23"/>
  <c r="AQ795" i="23"/>
  <c r="AP795" i="23"/>
  <c r="AO795" i="23"/>
  <c r="AN795" i="23"/>
  <c r="AQ794" i="23"/>
  <c r="AP794" i="23"/>
  <c r="AO794" i="23"/>
  <c r="AN794" i="23"/>
  <c r="AQ793" i="23"/>
  <c r="AP793" i="23"/>
  <c r="AO793" i="23"/>
  <c r="AN793" i="23"/>
  <c r="AQ792" i="23"/>
  <c r="AP792" i="23"/>
  <c r="AO792" i="23"/>
  <c r="AN792" i="23"/>
  <c r="AQ791" i="23"/>
  <c r="AP791" i="23"/>
  <c r="AO791" i="23"/>
  <c r="AN791" i="23"/>
  <c r="AQ790" i="23"/>
  <c r="AP790" i="23"/>
  <c r="AO790" i="23"/>
  <c r="AN790" i="23"/>
  <c r="AQ789" i="23"/>
  <c r="AP789" i="23"/>
  <c r="AO789" i="23"/>
  <c r="AN789" i="23"/>
  <c r="AQ788" i="23"/>
  <c r="AP788" i="23"/>
  <c r="AO788" i="23"/>
  <c r="AN788" i="23"/>
  <c r="AQ787" i="23"/>
  <c r="AP787" i="23"/>
  <c r="AO787" i="23"/>
  <c r="AN787" i="23"/>
  <c r="AQ786" i="23"/>
  <c r="AP786" i="23"/>
  <c r="AO786" i="23"/>
  <c r="AN786" i="23"/>
  <c r="AQ785" i="23"/>
  <c r="AP785" i="23"/>
  <c r="AO785" i="23"/>
  <c r="AN785" i="23"/>
  <c r="AQ784" i="23"/>
  <c r="AP784" i="23"/>
  <c r="AO784" i="23"/>
  <c r="AN784" i="23"/>
  <c r="AQ783" i="23"/>
  <c r="AP783" i="23"/>
  <c r="AO783" i="23"/>
  <c r="AN783" i="23"/>
  <c r="AQ782" i="23"/>
  <c r="AP782" i="23"/>
  <c r="AO782" i="23"/>
  <c r="AN782" i="23"/>
  <c r="AQ781" i="23"/>
  <c r="AP781" i="23"/>
  <c r="AO781" i="23"/>
  <c r="AN781" i="23"/>
  <c r="AQ780" i="23"/>
  <c r="AP780" i="23"/>
  <c r="AO780" i="23"/>
  <c r="AN780" i="23"/>
  <c r="AQ779" i="23"/>
  <c r="AP779" i="23"/>
  <c r="AO779" i="23"/>
  <c r="AN779" i="23"/>
  <c r="AQ778" i="23"/>
  <c r="AP778" i="23"/>
  <c r="AO778" i="23"/>
  <c r="AN778" i="23"/>
  <c r="AQ777" i="23"/>
  <c r="AP777" i="23"/>
  <c r="AO777" i="23"/>
  <c r="AN777" i="23"/>
  <c r="AQ776" i="23"/>
  <c r="AP776" i="23"/>
  <c r="AO776" i="23"/>
  <c r="AN776" i="23"/>
  <c r="AQ775" i="23"/>
  <c r="AP775" i="23"/>
  <c r="AO775" i="23"/>
  <c r="AN775" i="23"/>
  <c r="AQ774" i="23"/>
  <c r="AP774" i="23"/>
  <c r="AO774" i="23"/>
  <c r="AN774" i="23"/>
  <c r="AQ773" i="23"/>
  <c r="AP773" i="23"/>
  <c r="AO773" i="23"/>
  <c r="AN773" i="23"/>
  <c r="AQ772" i="23"/>
  <c r="AP772" i="23"/>
  <c r="AO772" i="23"/>
  <c r="AN772" i="23"/>
  <c r="AQ771" i="23"/>
  <c r="AP771" i="23"/>
  <c r="AO771" i="23"/>
  <c r="AN771" i="23"/>
  <c r="AQ770" i="23"/>
  <c r="AP770" i="23"/>
  <c r="AO770" i="23"/>
  <c r="AN770" i="23"/>
  <c r="AQ769" i="23"/>
  <c r="AP769" i="23"/>
  <c r="AO769" i="23"/>
  <c r="AN769" i="23"/>
  <c r="AQ768" i="23"/>
  <c r="AP768" i="23"/>
  <c r="AO768" i="23"/>
  <c r="AN768" i="23"/>
  <c r="AQ767" i="23"/>
  <c r="AP767" i="23"/>
  <c r="AO767" i="23"/>
  <c r="AN767" i="23"/>
  <c r="AQ766" i="23"/>
  <c r="AP766" i="23"/>
  <c r="AO766" i="23"/>
  <c r="AN766" i="23"/>
  <c r="AQ765" i="23"/>
  <c r="AP765" i="23"/>
  <c r="AO765" i="23"/>
  <c r="AN765" i="23"/>
  <c r="AQ764" i="23"/>
  <c r="AP764" i="23"/>
  <c r="AO764" i="23"/>
  <c r="AN764" i="23"/>
  <c r="AQ763" i="23"/>
  <c r="AP763" i="23"/>
  <c r="AO763" i="23"/>
  <c r="AN763" i="23"/>
  <c r="AQ762" i="23"/>
  <c r="AP762" i="23"/>
  <c r="AO762" i="23"/>
  <c r="AN762" i="23"/>
  <c r="AQ754" i="23"/>
  <c r="AP754" i="23"/>
  <c r="AO754" i="23"/>
  <c r="AN754" i="23"/>
  <c r="AQ753" i="23"/>
  <c r="AP753" i="23"/>
  <c r="AO753" i="23"/>
  <c r="AN753" i="23"/>
  <c r="AQ752" i="23"/>
  <c r="AP752" i="23"/>
  <c r="AO752" i="23"/>
  <c r="AN752" i="23"/>
  <c r="AQ751" i="23"/>
  <c r="AP751" i="23"/>
  <c r="AO751" i="23"/>
  <c r="AN751" i="23"/>
  <c r="AQ750" i="23"/>
  <c r="AP750" i="23"/>
  <c r="AO750" i="23"/>
  <c r="AN750" i="23"/>
  <c r="AQ749" i="23"/>
  <c r="AP749" i="23"/>
  <c r="AO749" i="23"/>
  <c r="AN749" i="23"/>
  <c r="AQ748" i="23"/>
  <c r="AP748" i="23"/>
  <c r="AO748" i="23"/>
  <c r="AN748" i="23"/>
  <c r="AQ747" i="23"/>
  <c r="AP747" i="23"/>
  <c r="AO747" i="23"/>
  <c r="AN747" i="23"/>
  <c r="AQ746" i="23"/>
  <c r="AP746" i="23"/>
  <c r="AO746" i="23"/>
  <c r="AN746" i="23"/>
  <c r="AQ745" i="23"/>
  <c r="AP745" i="23"/>
  <c r="AO745" i="23"/>
  <c r="AN745" i="23"/>
  <c r="AQ744" i="23"/>
  <c r="AP744" i="23"/>
  <c r="AO744" i="23"/>
  <c r="AN744" i="23"/>
  <c r="AQ743" i="23"/>
  <c r="AP743" i="23"/>
  <c r="AO743" i="23"/>
  <c r="AN743" i="23"/>
  <c r="AQ742" i="23"/>
  <c r="AP742" i="23"/>
  <c r="AO742" i="23"/>
  <c r="AN742" i="23"/>
  <c r="AQ741" i="23"/>
  <c r="AP741" i="23"/>
  <c r="AO741" i="23"/>
  <c r="AN741" i="23"/>
  <c r="AQ740" i="23"/>
  <c r="AP740" i="23"/>
  <c r="AO740" i="23"/>
  <c r="AN740" i="23"/>
  <c r="AQ739" i="23"/>
  <c r="AP739" i="23"/>
  <c r="AO739" i="23"/>
  <c r="AN739" i="23"/>
  <c r="AQ738" i="23"/>
  <c r="AP738" i="23"/>
  <c r="AO738" i="23"/>
  <c r="AN738" i="23"/>
  <c r="AQ737" i="23"/>
  <c r="AP737" i="23"/>
  <c r="AO737" i="23"/>
  <c r="AN737" i="23"/>
  <c r="AQ736" i="23"/>
  <c r="AP736" i="23"/>
  <c r="AO736" i="23"/>
  <c r="AN736" i="23"/>
  <c r="AQ735" i="23"/>
  <c r="AP735" i="23"/>
  <c r="AO735" i="23"/>
  <c r="AN735" i="23"/>
  <c r="AQ734" i="23"/>
  <c r="AP734" i="23"/>
  <c r="AO734" i="23"/>
  <c r="AN734" i="23"/>
  <c r="AQ733" i="23"/>
  <c r="AP733" i="23"/>
  <c r="AO733" i="23"/>
  <c r="AN733" i="23"/>
  <c r="AQ732" i="23"/>
  <c r="AP732" i="23"/>
  <c r="AO732" i="23"/>
  <c r="AN732" i="23"/>
  <c r="AQ731" i="23"/>
  <c r="AP731" i="23"/>
  <c r="AO731" i="23"/>
  <c r="AN731" i="23"/>
  <c r="AQ730" i="23"/>
  <c r="AP730" i="23"/>
  <c r="AO730" i="23"/>
  <c r="AN730" i="23"/>
  <c r="AQ729" i="23"/>
  <c r="AP729" i="23"/>
  <c r="AO729" i="23"/>
  <c r="AN729" i="23"/>
  <c r="AQ728" i="23"/>
  <c r="AP728" i="23"/>
  <c r="AO728" i="23"/>
  <c r="AN728" i="23"/>
  <c r="AQ727" i="23"/>
  <c r="AP727" i="23"/>
  <c r="AO727" i="23"/>
  <c r="AN727" i="23"/>
  <c r="AQ726" i="23"/>
  <c r="AP726" i="23"/>
  <c r="AO726" i="23"/>
  <c r="AN726" i="23"/>
  <c r="AQ725" i="23"/>
  <c r="AP725" i="23"/>
  <c r="AO725" i="23"/>
  <c r="AN725" i="23"/>
  <c r="AQ724" i="23"/>
  <c r="AP724" i="23"/>
  <c r="AO724" i="23"/>
  <c r="AN724" i="23"/>
  <c r="AQ723" i="23"/>
  <c r="AP723" i="23"/>
  <c r="AO723" i="23"/>
  <c r="AN723" i="23"/>
  <c r="AQ722" i="23"/>
  <c r="AP722" i="23"/>
  <c r="AO722" i="23"/>
  <c r="AN722" i="23"/>
  <c r="AQ721" i="23"/>
  <c r="AP721" i="23"/>
  <c r="AO721" i="23"/>
  <c r="AN721" i="23"/>
  <c r="AQ713" i="23"/>
  <c r="AP713" i="23"/>
  <c r="AO713" i="23"/>
  <c r="AN713" i="23"/>
  <c r="AQ712" i="23"/>
  <c r="AP712" i="23"/>
  <c r="AO712" i="23"/>
  <c r="AN712" i="23"/>
  <c r="AQ711" i="23"/>
  <c r="AP711" i="23"/>
  <c r="AO711" i="23"/>
  <c r="AN711" i="23"/>
  <c r="AQ710" i="23"/>
  <c r="AP710" i="23"/>
  <c r="AO710" i="23"/>
  <c r="AN710" i="23"/>
  <c r="AQ709" i="23"/>
  <c r="AP709" i="23"/>
  <c r="AO709" i="23"/>
  <c r="AN709" i="23"/>
  <c r="AQ708" i="23"/>
  <c r="AP708" i="23"/>
  <c r="AO708" i="23"/>
  <c r="AN708" i="23"/>
  <c r="AQ707" i="23"/>
  <c r="AP707" i="23"/>
  <c r="AO707" i="23"/>
  <c r="AN707" i="23"/>
  <c r="AQ706" i="23"/>
  <c r="AP706" i="23"/>
  <c r="AO706" i="23"/>
  <c r="AN706" i="23"/>
  <c r="AQ705" i="23"/>
  <c r="AP705" i="23"/>
  <c r="AO705" i="23"/>
  <c r="AN705" i="23"/>
  <c r="AQ704" i="23"/>
  <c r="AP704" i="23"/>
  <c r="AO704" i="23"/>
  <c r="AN704" i="23"/>
  <c r="AQ703" i="23"/>
  <c r="AP703" i="23"/>
  <c r="AO703" i="23"/>
  <c r="AN703" i="23"/>
  <c r="AQ702" i="23"/>
  <c r="AP702" i="23"/>
  <c r="AO702" i="23"/>
  <c r="AN702" i="23"/>
  <c r="AQ701" i="23"/>
  <c r="AP701" i="23"/>
  <c r="AO701" i="23"/>
  <c r="AN701" i="23"/>
  <c r="AQ700" i="23"/>
  <c r="AP700" i="23"/>
  <c r="AO700" i="23"/>
  <c r="AN700" i="23"/>
  <c r="AQ699" i="23"/>
  <c r="AP699" i="23"/>
  <c r="AO699" i="23"/>
  <c r="AN699" i="23"/>
  <c r="AQ698" i="23"/>
  <c r="AP698" i="23"/>
  <c r="AO698" i="23"/>
  <c r="AN698" i="23"/>
  <c r="AQ697" i="23"/>
  <c r="AP697" i="23"/>
  <c r="AO697" i="23"/>
  <c r="AN697" i="23"/>
  <c r="AQ696" i="23"/>
  <c r="AP696" i="23"/>
  <c r="AO696" i="23"/>
  <c r="AN696" i="23"/>
  <c r="AQ695" i="23"/>
  <c r="AP695" i="23"/>
  <c r="AO695" i="23"/>
  <c r="AN695" i="23"/>
  <c r="AQ694" i="23"/>
  <c r="AP694" i="23"/>
  <c r="AO694" i="23"/>
  <c r="AN694" i="23"/>
  <c r="AQ693" i="23"/>
  <c r="AP693" i="23"/>
  <c r="AO693" i="23"/>
  <c r="AN693" i="23"/>
  <c r="AQ692" i="23"/>
  <c r="AP692" i="23"/>
  <c r="AO692" i="23"/>
  <c r="AN692" i="23"/>
  <c r="AQ691" i="23"/>
  <c r="AP691" i="23"/>
  <c r="AO691" i="23"/>
  <c r="AN691" i="23"/>
  <c r="AQ690" i="23"/>
  <c r="AP690" i="23"/>
  <c r="AO690" i="23"/>
  <c r="AN690" i="23"/>
  <c r="AQ689" i="23"/>
  <c r="AP689" i="23"/>
  <c r="AO689" i="23"/>
  <c r="AN689" i="23"/>
  <c r="AQ688" i="23"/>
  <c r="AP688" i="23"/>
  <c r="AO688" i="23"/>
  <c r="AN688" i="23"/>
  <c r="AQ687" i="23"/>
  <c r="AP687" i="23"/>
  <c r="AO687" i="23"/>
  <c r="AN687" i="23"/>
  <c r="AQ686" i="23"/>
  <c r="AP686" i="23"/>
  <c r="AO686" i="23"/>
  <c r="AN686" i="23"/>
  <c r="AQ685" i="23"/>
  <c r="AP685" i="23"/>
  <c r="AO685" i="23"/>
  <c r="AN685" i="23"/>
  <c r="AQ684" i="23"/>
  <c r="AP684" i="23"/>
  <c r="AO684" i="23"/>
  <c r="AN684" i="23"/>
  <c r="AQ683" i="23"/>
  <c r="AP683" i="23"/>
  <c r="AO683" i="23"/>
  <c r="AN683" i="23"/>
  <c r="AQ682" i="23"/>
  <c r="AP682" i="23"/>
  <c r="AO682" i="23"/>
  <c r="AN682" i="23"/>
  <c r="AQ681" i="23"/>
  <c r="AP681" i="23"/>
  <c r="AO681" i="23"/>
  <c r="AN681" i="23"/>
  <c r="AQ680" i="23"/>
  <c r="AP680" i="23"/>
  <c r="AO680" i="23"/>
  <c r="AN680" i="23"/>
  <c r="AQ671" i="23"/>
  <c r="AP671" i="23"/>
  <c r="AO671" i="23"/>
  <c r="AN671" i="23"/>
  <c r="AQ670" i="23"/>
  <c r="AP670" i="23"/>
  <c r="AO670" i="23"/>
  <c r="AN670" i="23"/>
  <c r="AQ669" i="23"/>
  <c r="AP669" i="23"/>
  <c r="AO669" i="23"/>
  <c r="AN669" i="23"/>
  <c r="AQ668" i="23"/>
  <c r="AP668" i="23"/>
  <c r="AO668" i="23"/>
  <c r="AN668" i="23"/>
  <c r="AQ667" i="23"/>
  <c r="AP667" i="23"/>
  <c r="AO667" i="23"/>
  <c r="AN667" i="23"/>
  <c r="AQ666" i="23"/>
  <c r="AP666" i="23"/>
  <c r="AO666" i="23"/>
  <c r="AN666" i="23"/>
  <c r="AQ665" i="23"/>
  <c r="AP665" i="23"/>
  <c r="AO665" i="23"/>
  <c r="AN665" i="23"/>
  <c r="AQ664" i="23"/>
  <c r="AP664" i="23"/>
  <c r="AO664" i="23"/>
  <c r="AN664" i="23"/>
  <c r="AQ663" i="23"/>
  <c r="AP663" i="23"/>
  <c r="AO663" i="23"/>
  <c r="AN663" i="23"/>
  <c r="AQ662" i="23"/>
  <c r="AP662" i="23"/>
  <c r="AO662" i="23"/>
  <c r="AN662" i="23"/>
  <c r="AQ661" i="23"/>
  <c r="AP661" i="23"/>
  <c r="AO661" i="23"/>
  <c r="AN661" i="23"/>
  <c r="AQ660" i="23"/>
  <c r="AP660" i="23"/>
  <c r="AO660" i="23"/>
  <c r="AN660" i="23"/>
  <c r="AQ659" i="23"/>
  <c r="AP659" i="23"/>
  <c r="AO659" i="23"/>
  <c r="AN659" i="23"/>
  <c r="AQ658" i="23"/>
  <c r="AP658" i="23"/>
  <c r="AO658" i="23"/>
  <c r="AN658" i="23"/>
  <c r="AQ657" i="23"/>
  <c r="AP657" i="23"/>
  <c r="AO657" i="23"/>
  <c r="AN657" i="23"/>
  <c r="AQ656" i="23"/>
  <c r="AP656" i="23"/>
  <c r="AO656" i="23"/>
  <c r="AN656" i="23"/>
  <c r="AQ655" i="23"/>
  <c r="AP655" i="23"/>
  <c r="AO655" i="23"/>
  <c r="AN655" i="23"/>
  <c r="AQ654" i="23"/>
  <c r="AP654" i="23"/>
  <c r="AO654" i="23"/>
  <c r="AN654" i="23"/>
  <c r="AQ653" i="23"/>
  <c r="AP653" i="23"/>
  <c r="AO653" i="23"/>
  <c r="AN653" i="23"/>
  <c r="AQ652" i="23"/>
  <c r="AP652" i="23"/>
  <c r="AO652" i="23"/>
  <c r="AN652" i="23"/>
  <c r="AQ651" i="23"/>
  <c r="AP651" i="23"/>
  <c r="AO651" i="23"/>
  <c r="AN651" i="23"/>
  <c r="AQ650" i="23"/>
  <c r="AP650" i="23"/>
  <c r="AO650" i="23"/>
  <c r="AN650" i="23"/>
  <c r="AQ649" i="23"/>
  <c r="AP649" i="23"/>
  <c r="AO649" i="23"/>
  <c r="AN649" i="23"/>
  <c r="AQ648" i="23"/>
  <c r="AP648" i="23"/>
  <c r="AO648" i="23"/>
  <c r="AN648" i="23"/>
  <c r="AQ647" i="23"/>
  <c r="AP647" i="23"/>
  <c r="AO647" i="23"/>
  <c r="AN647" i="23"/>
  <c r="AQ646" i="23"/>
  <c r="AP646" i="23"/>
  <c r="AO646" i="23"/>
  <c r="AN646" i="23"/>
  <c r="AQ645" i="23"/>
  <c r="AP645" i="23"/>
  <c r="AO645" i="23"/>
  <c r="AN645" i="23"/>
  <c r="AQ644" i="23"/>
  <c r="AP644" i="23"/>
  <c r="AO644" i="23"/>
  <c r="AN644" i="23"/>
  <c r="AQ643" i="23"/>
  <c r="AP643" i="23"/>
  <c r="AO643" i="23"/>
  <c r="AN643" i="23"/>
  <c r="AQ642" i="23"/>
  <c r="AP642" i="23"/>
  <c r="AO642" i="23"/>
  <c r="AN642" i="23"/>
  <c r="AQ641" i="23"/>
  <c r="AP641" i="23"/>
  <c r="AO641" i="23"/>
  <c r="AN641" i="23"/>
  <c r="AQ640" i="23"/>
  <c r="AP640" i="23"/>
  <c r="AO640" i="23"/>
  <c r="AN640" i="23"/>
  <c r="AQ639" i="23"/>
  <c r="AP639" i="23"/>
  <c r="AO639" i="23"/>
  <c r="AN639" i="23"/>
  <c r="AQ638" i="23"/>
  <c r="AP638" i="23"/>
  <c r="AO638" i="23"/>
  <c r="AN638" i="23"/>
  <c r="AQ630" i="23"/>
  <c r="AP630" i="23"/>
  <c r="AO630" i="23"/>
  <c r="AN630" i="23"/>
  <c r="AQ629" i="23"/>
  <c r="AP629" i="23"/>
  <c r="AO629" i="23"/>
  <c r="AN629" i="23"/>
  <c r="AQ628" i="23"/>
  <c r="AP628" i="23"/>
  <c r="AO628" i="23"/>
  <c r="AN628" i="23"/>
  <c r="AQ627" i="23"/>
  <c r="AP627" i="23"/>
  <c r="AO627" i="23"/>
  <c r="AN627" i="23"/>
  <c r="AQ626" i="23"/>
  <c r="AP626" i="23"/>
  <c r="AO626" i="23"/>
  <c r="AN626" i="23"/>
  <c r="AQ625" i="23"/>
  <c r="AP625" i="23"/>
  <c r="AO625" i="23"/>
  <c r="AN625" i="23"/>
  <c r="AQ624" i="23"/>
  <c r="AP624" i="23"/>
  <c r="AO624" i="23"/>
  <c r="AN624" i="23"/>
  <c r="AQ623" i="23"/>
  <c r="AP623" i="23"/>
  <c r="AO623" i="23"/>
  <c r="AN623" i="23"/>
  <c r="AQ622" i="23"/>
  <c r="AP622" i="23"/>
  <c r="AO622" i="23"/>
  <c r="AN622" i="23"/>
  <c r="AQ621" i="23"/>
  <c r="AP621" i="23"/>
  <c r="AO621" i="23"/>
  <c r="AN621" i="23"/>
  <c r="AQ620" i="23"/>
  <c r="AP620" i="23"/>
  <c r="AO620" i="23"/>
  <c r="AN620" i="23"/>
  <c r="AQ619" i="23"/>
  <c r="AP619" i="23"/>
  <c r="AO619" i="23"/>
  <c r="AN619" i="23"/>
  <c r="AQ618" i="23"/>
  <c r="AP618" i="23"/>
  <c r="AO618" i="23"/>
  <c r="AN618" i="23"/>
  <c r="AQ617" i="23"/>
  <c r="AP617" i="23"/>
  <c r="AO617" i="23"/>
  <c r="AN617" i="23"/>
  <c r="AQ616" i="23"/>
  <c r="AP616" i="23"/>
  <c r="AO616" i="23"/>
  <c r="AN616" i="23"/>
  <c r="AQ615" i="23"/>
  <c r="AP615" i="23"/>
  <c r="AO615" i="23"/>
  <c r="AN615" i="23"/>
  <c r="AQ614" i="23"/>
  <c r="AP614" i="23"/>
  <c r="AO614" i="23"/>
  <c r="AN614" i="23"/>
  <c r="AQ613" i="23"/>
  <c r="AP613" i="23"/>
  <c r="AO613" i="23"/>
  <c r="AN613" i="23"/>
  <c r="AQ612" i="23"/>
  <c r="AP612" i="23"/>
  <c r="AO612" i="23"/>
  <c r="AN612" i="23"/>
  <c r="AQ611" i="23"/>
  <c r="AP611" i="23"/>
  <c r="AO611" i="23"/>
  <c r="AN611" i="23"/>
  <c r="AQ610" i="23"/>
  <c r="AP610" i="23"/>
  <c r="AO610" i="23"/>
  <c r="AN610" i="23"/>
  <c r="AQ609" i="23"/>
  <c r="AP609" i="23"/>
  <c r="AO609" i="23"/>
  <c r="AN609" i="23"/>
  <c r="AQ608" i="23"/>
  <c r="AP608" i="23"/>
  <c r="AO608" i="23"/>
  <c r="AN608" i="23"/>
  <c r="AQ607" i="23"/>
  <c r="AP607" i="23"/>
  <c r="AO607" i="23"/>
  <c r="AN607" i="23"/>
  <c r="AQ606" i="23"/>
  <c r="AP606" i="23"/>
  <c r="AO606" i="23"/>
  <c r="AN606" i="23"/>
  <c r="AQ605" i="23"/>
  <c r="AP605" i="23"/>
  <c r="AO605" i="23"/>
  <c r="AN605" i="23"/>
  <c r="AQ604" i="23"/>
  <c r="AP604" i="23"/>
  <c r="AO604" i="23"/>
  <c r="AN604" i="23"/>
  <c r="AQ603" i="23"/>
  <c r="AP603" i="23"/>
  <c r="AO603" i="23"/>
  <c r="AN603" i="23"/>
  <c r="AQ602" i="23"/>
  <c r="AP602" i="23"/>
  <c r="AO602" i="23"/>
  <c r="AN602" i="23"/>
  <c r="AQ601" i="23"/>
  <c r="AP601" i="23"/>
  <c r="AO601" i="23"/>
  <c r="AN601" i="23"/>
  <c r="AQ600" i="23"/>
  <c r="AP600" i="23"/>
  <c r="AO600" i="23"/>
  <c r="AN600" i="23"/>
  <c r="AQ599" i="23"/>
  <c r="AP599" i="23"/>
  <c r="AO599" i="23"/>
  <c r="AN599" i="23"/>
  <c r="AQ598" i="23"/>
  <c r="AP598" i="23"/>
  <c r="AO598" i="23"/>
  <c r="AN598" i="23"/>
  <c r="AQ597" i="23"/>
  <c r="AP597" i="23"/>
  <c r="AO597" i="23"/>
  <c r="AN597" i="23"/>
  <c r="AQ588" i="23"/>
  <c r="AP588" i="23"/>
  <c r="AO588" i="23"/>
  <c r="AN588" i="23"/>
  <c r="AQ587" i="23"/>
  <c r="AP587" i="23"/>
  <c r="AO587" i="23"/>
  <c r="AN587" i="23"/>
  <c r="AQ586" i="23"/>
  <c r="AP586" i="23"/>
  <c r="AO586" i="23"/>
  <c r="AN586" i="23"/>
  <c r="AQ585" i="23"/>
  <c r="AP585" i="23"/>
  <c r="AO585" i="23"/>
  <c r="AN585" i="23"/>
  <c r="AQ584" i="23"/>
  <c r="AP584" i="23"/>
  <c r="AO584" i="23"/>
  <c r="AN584" i="23"/>
  <c r="AQ583" i="23"/>
  <c r="AP583" i="23"/>
  <c r="AO583" i="23"/>
  <c r="AN583" i="23"/>
  <c r="AQ582" i="23"/>
  <c r="AP582" i="23"/>
  <c r="AO582" i="23"/>
  <c r="AN582" i="23"/>
  <c r="AQ581" i="23"/>
  <c r="AP581" i="23"/>
  <c r="AO581" i="23"/>
  <c r="AN581" i="23"/>
  <c r="AQ580" i="23"/>
  <c r="AP580" i="23"/>
  <c r="AO580" i="23"/>
  <c r="AN580" i="23"/>
  <c r="AQ579" i="23"/>
  <c r="AP579" i="23"/>
  <c r="AO579" i="23"/>
  <c r="AN579" i="23"/>
  <c r="AQ578" i="23"/>
  <c r="AP578" i="23"/>
  <c r="AO578" i="23"/>
  <c r="AN578" i="23"/>
  <c r="AQ577" i="23"/>
  <c r="AP577" i="23"/>
  <c r="AO577" i="23"/>
  <c r="AN577" i="23"/>
  <c r="AQ576" i="23"/>
  <c r="AP576" i="23"/>
  <c r="AO576" i="23"/>
  <c r="AN576" i="23"/>
  <c r="AQ575" i="23"/>
  <c r="AP575" i="23"/>
  <c r="AO575" i="23"/>
  <c r="AN575" i="23"/>
  <c r="AQ574" i="23"/>
  <c r="AP574" i="23"/>
  <c r="AO574" i="23"/>
  <c r="AN574" i="23"/>
  <c r="AQ573" i="23"/>
  <c r="AP573" i="23"/>
  <c r="AO573" i="23"/>
  <c r="AN573" i="23"/>
  <c r="AQ572" i="23"/>
  <c r="AP572" i="23"/>
  <c r="AO572" i="23"/>
  <c r="AN572" i="23"/>
  <c r="AQ571" i="23"/>
  <c r="AP571" i="23"/>
  <c r="AO571" i="23"/>
  <c r="AN571" i="23"/>
  <c r="AQ570" i="23"/>
  <c r="AP570" i="23"/>
  <c r="AO570" i="23"/>
  <c r="AN570" i="23"/>
  <c r="AQ569" i="23"/>
  <c r="AP569" i="23"/>
  <c r="AO569" i="23"/>
  <c r="AN569" i="23"/>
  <c r="AQ568" i="23"/>
  <c r="AP568" i="23"/>
  <c r="AO568" i="23"/>
  <c r="AN568" i="23"/>
  <c r="AQ567" i="23"/>
  <c r="AP567" i="23"/>
  <c r="AO567" i="23"/>
  <c r="AN567" i="23"/>
  <c r="AQ566" i="23"/>
  <c r="AP566" i="23"/>
  <c r="AO566" i="23"/>
  <c r="AN566" i="23"/>
  <c r="AQ565" i="23"/>
  <c r="AP565" i="23"/>
  <c r="AO565" i="23"/>
  <c r="AN565" i="23"/>
  <c r="AQ564" i="23"/>
  <c r="AP564" i="23"/>
  <c r="AO564" i="23"/>
  <c r="AN564" i="23"/>
  <c r="AQ563" i="23"/>
  <c r="AP563" i="23"/>
  <c r="AO563" i="23"/>
  <c r="AN563" i="23"/>
  <c r="AQ562" i="23"/>
  <c r="AP562" i="23"/>
  <c r="AO562" i="23"/>
  <c r="AN562" i="23"/>
  <c r="AQ561" i="23"/>
  <c r="AP561" i="23"/>
  <c r="AO561" i="23"/>
  <c r="AN561" i="23"/>
  <c r="AQ560" i="23"/>
  <c r="AP560" i="23"/>
  <c r="AO560" i="23"/>
  <c r="AN560" i="23"/>
  <c r="AQ559" i="23"/>
  <c r="AP559" i="23"/>
  <c r="AO559" i="23"/>
  <c r="AN559" i="23"/>
  <c r="AQ558" i="23"/>
  <c r="AP558" i="23"/>
  <c r="AO558" i="23"/>
  <c r="AN558" i="23"/>
  <c r="AQ557" i="23"/>
  <c r="AP557" i="23"/>
  <c r="AO557" i="23"/>
  <c r="AN557" i="23"/>
  <c r="AQ556" i="23"/>
  <c r="AP556" i="23"/>
  <c r="AO556" i="23"/>
  <c r="AN556" i="23"/>
  <c r="AQ555" i="23"/>
  <c r="AP555" i="23"/>
  <c r="AO555" i="23"/>
  <c r="AN555" i="23"/>
  <c r="AQ547" i="23"/>
  <c r="AP547" i="23"/>
  <c r="AO547" i="23"/>
  <c r="AN547" i="23"/>
  <c r="AQ546" i="23"/>
  <c r="AP546" i="23"/>
  <c r="AO546" i="23"/>
  <c r="AN546" i="23"/>
  <c r="AQ545" i="23"/>
  <c r="AP545" i="23"/>
  <c r="AO545" i="23"/>
  <c r="AN545" i="23"/>
  <c r="AQ544" i="23"/>
  <c r="AP544" i="23"/>
  <c r="AO544" i="23"/>
  <c r="AN544" i="23"/>
  <c r="AQ543" i="23"/>
  <c r="AP543" i="23"/>
  <c r="AO543" i="23"/>
  <c r="AN543" i="23"/>
  <c r="AQ542" i="23"/>
  <c r="AP542" i="23"/>
  <c r="AO542" i="23"/>
  <c r="AN542" i="23"/>
  <c r="AQ541" i="23"/>
  <c r="AP541" i="23"/>
  <c r="AO541" i="23"/>
  <c r="AN541" i="23"/>
  <c r="AQ540" i="23"/>
  <c r="AP540" i="23"/>
  <c r="AO540" i="23"/>
  <c r="AN540" i="23"/>
  <c r="AQ539" i="23"/>
  <c r="AP539" i="23"/>
  <c r="AO539" i="23"/>
  <c r="AN539" i="23"/>
  <c r="AQ538" i="23"/>
  <c r="AP538" i="23"/>
  <c r="AO538" i="23"/>
  <c r="AN538" i="23"/>
  <c r="AQ537" i="23"/>
  <c r="AP537" i="23"/>
  <c r="AO537" i="23"/>
  <c r="AN537" i="23"/>
  <c r="AQ536" i="23"/>
  <c r="AP536" i="23"/>
  <c r="AO536" i="23"/>
  <c r="AN536" i="23"/>
  <c r="AQ535" i="23"/>
  <c r="AP535" i="23"/>
  <c r="AO535" i="23"/>
  <c r="AN535" i="23"/>
  <c r="AQ534" i="23"/>
  <c r="AP534" i="23"/>
  <c r="AO534" i="23"/>
  <c r="AN534" i="23"/>
  <c r="AQ533" i="23"/>
  <c r="AP533" i="23"/>
  <c r="AO533" i="23"/>
  <c r="AN533" i="23"/>
  <c r="AQ532" i="23"/>
  <c r="AP532" i="23"/>
  <c r="AO532" i="23"/>
  <c r="AN532" i="23"/>
  <c r="AQ531" i="23"/>
  <c r="AP531" i="23"/>
  <c r="AO531" i="23"/>
  <c r="AN531" i="23"/>
  <c r="AQ530" i="23"/>
  <c r="AP530" i="23"/>
  <c r="AO530" i="23"/>
  <c r="AN530" i="23"/>
  <c r="AQ529" i="23"/>
  <c r="AP529" i="23"/>
  <c r="AO529" i="23"/>
  <c r="AN529" i="23"/>
  <c r="AQ528" i="23"/>
  <c r="AP528" i="23"/>
  <c r="AO528" i="23"/>
  <c r="AN528" i="23"/>
  <c r="AQ527" i="23"/>
  <c r="AP527" i="23"/>
  <c r="AO527" i="23"/>
  <c r="AN527" i="23"/>
  <c r="AQ526" i="23"/>
  <c r="AP526" i="23"/>
  <c r="AO526" i="23"/>
  <c r="AN526" i="23"/>
  <c r="AQ525" i="23"/>
  <c r="AP525" i="23"/>
  <c r="AO525" i="23"/>
  <c r="AN525" i="23"/>
  <c r="AQ524" i="23"/>
  <c r="AP524" i="23"/>
  <c r="AO524" i="23"/>
  <c r="AN524" i="23"/>
  <c r="AQ523" i="23"/>
  <c r="AP523" i="23"/>
  <c r="AO523" i="23"/>
  <c r="AN523" i="23"/>
  <c r="AQ522" i="23"/>
  <c r="AP522" i="23"/>
  <c r="AO522" i="23"/>
  <c r="AN522" i="23"/>
  <c r="AQ521" i="23"/>
  <c r="AP521" i="23"/>
  <c r="AO521" i="23"/>
  <c r="AN521" i="23"/>
  <c r="AQ520" i="23"/>
  <c r="AP520" i="23"/>
  <c r="AO520" i="23"/>
  <c r="AN520" i="23"/>
  <c r="AQ519" i="23"/>
  <c r="AP519" i="23"/>
  <c r="AO519" i="23"/>
  <c r="AN519" i="23"/>
  <c r="AQ518" i="23"/>
  <c r="AP518" i="23"/>
  <c r="AO518" i="23"/>
  <c r="AN518" i="23"/>
  <c r="AQ517" i="23"/>
  <c r="AP517" i="23"/>
  <c r="AO517" i="23"/>
  <c r="AN517" i="23"/>
  <c r="AQ516" i="23"/>
  <c r="AP516" i="23"/>
  <c r="AO516" i="23"/>
  <c r="AN516" i="23"/>
  <c r="AQ515" i="23"/>
  <c r="AP515" i="23"/>
  <c r="AO515" i="23"/>
  <c r="AN515" i="23"/>
  <c r="AQ514" i="23"/>
  <c r="AP514" i="23"/>
  <c r="AO514" i="23"/>
  <c r="AN514" i="23"/>
  <c r="AQ506" i="23"/>
  <c r="AP506" i="23"/>
  <c r="AO506" i="23"/>
  <c r="AN506" i="23"/>
  <c r="AQ505" i="23"/>
  <c r="AP505" i="23"/>
  <c r="AO505" i="23"/>
  <c r="AN505" i="23"/>
  <c r="AQ504" i="23"/>
  <c r="AP504" i="23"/>
  <c r="AO504" i="23"/>
  <c r="AN504" i="23"/>
  <c r="AQ503" i="23"/>
  <c r="AP503" i="23"/>
  <c r="AO503" i="23"/>
  <c r="AN503" i="23"/>
  <c r="AQ502" i="23"/>
  <c r="AP502" i="23"/>
  <c r="AO502" i="23"/>
  <c r="AN502" i="23"/>
  <c r="AQ501" i="23"/>
  <c r="AP501" i="23"/>
  <c r="AO501" i="23"/>
  <c r="AN501" i="23"/>
  <c r="AQ500" i="23"/>
  <c r="AP500" i="23"/>
  <c r="AO500" i="23"/>
  <c r="AN500" i="23"/>
  <c r="AQ499" i="23"/>
  <c r="AP499" i="23"/>
  <c r="AO499" i="23"/>
  <c r="AN499" i="23"/>
  <c r="AQ498" i="23"/>
  <c r="AP498" i="23"/>
  <c r="AO498" i="23"/>
  <c r="AN498" i="23"/>
  <c r="AQ497" i="23"/>
  <c r="AP497" i="23"/>
  <c r="AO497" i="23"/>
  <c r="AN497" i="23"/>
  <c r="AQ496" i="23"/>
  <c r="AP496" i="23"/>
  <c r="AO496" i="23"/>
  <c r="AN496" i="23"/>
  <c r="AQ495" i="23"/>
  <c r="AP495" i="23"/>
  <c r="AO495" i="23"/>
  <c r="AN495" i="23"/>
  <c r="AQ494" i="23"/>
  <c r="AP494" i="23"/>
  <c r="AO494" i="23"/>
  <c r="AN494" i="23"/>
  <c r="AQ493" i="23"/>
  <c r="AP493" i="23"/>
  <c r="AO493" i="23"/>
  <c r="AN493" i="23"/>
  <c r="AQ492" i="23"/>
  <c r="AP492" i="23"/>
  <c r="AO492" i="23"/>
  <c r="AN492" i="23"/>
  <c r="AQ491" i="23"/>
  <c r="AP491" i="23"/>
  <c r="AO491" i="23"/>
  <c r="AN491" i="23"/>
  <c r="AQ490" i="23"/>
  <c r="AP490" i="23"/>
  <c r="AO490" i="23"/>
  <c r="AN490" i="23"/>
  <c r="AQ489" i="23"/>
  <c r="AP489" i="23"/>
  <c r="AO489" i="23"/>
  <c r="AN489" i="23"/>
  <c r="AQ488" i="23"/>
  <c r="AP488" i="23"/>
  <c r="AO488" i="23"/>
  <c r="AN488" i="23"/>
  <c r="AQ487" i="23"/>
  <c r="AP487" i="23"/>
  <c r="AO487" i="23"/>
  <c r="AN487" i="23"/>
  <c r="AQ486" i="23"/>
  <c r="AP486" i="23"/>
  <c r="AO486" i="23"/>
  <c r="AN486" i="23"/>
  <c r="AQ485" i="23"/>
  <c r="AP485" i="23"/>
  <c r="AO485" i="23"/>
  <c r="AN485" i="23"/>
  <c r="AQ484" i="23"/>
  <c r="AP484" i="23"/>
  <c r="AO484" i="23"/>
  <c r="AN484" i="23"/>
  <c r="AQ483" i="23"/>
  <c r="AP483" i="23"/>
  <c r="AO483" i="23"/>
  <c r="AN483" i="23"/>
  <c r="AQ482" i="23"/>
  <c r="AP482" i="23"/>
  <c r="AO482" i="23"/>
  <c r="AN482" i="23"/>
  <c r="AQ481" i="23"/>
  <c r="AP481" i="23"/>
  <c r="AO481" i="23"/>
  <c r="AN481" i="23"/>
  <c r="AQ480" i="23"/>
  <c r="AP480" i="23"/>
  <c r="AO480" i="23"/>
  <c r="AN480" i="23"/>
  <c r="AQ479" i="23"/>
  <c r="AP479" i="23"/>
  <c r="AO479" i="23"/>
  <c r="AN479" i="23"/>
  <c r="AQ478" i="23"/>
  <c r="AP478" i="23"/>
  <c r="AO478" i="23"/>
  <c r="AN478" i="23"/>
  <c r="AQ477" i="23"/>
  <c r="AP477" i="23"/>
  <c r="AO477" i="23"/>
  <c r="AN477" i="23"/>
  <c r="AQ476" i="23"/>
  <c r="AP476" i="23"/>
  <c r="AO476" i="23"/>
  <c r="AN476" i="23"/>
  <c r="AQ475" i="23"/>
  <c r="AP475" i="23"/>
  <c r="AO475" i="23"/>
  <c r="AN475" i="23"/>
  <c r="AQ474" i="23"/>
  <c r="AP474" i="23"/>
  <c r="AO474" i="23"/>
  <c r="AN474" i="23"/>
  <c r="AQ473" i="23"/>
  <c r="AP473" i="23"/>
  <c r="AO473" i="23"/>
  <c r="AN473" i="23"/>
  <c r="AQ464" i="23"/>
  <c r="AP464" i="23"/>
  <c r="AO464" i="23"/>
  <c r="AN464" i="23"/>
  <c r="AQ463" i="23"/>
  <c r="AP463" i="23"/>
  <c r="AO463" i="23"/>
  <c r="AN463" i="23"/>
  <c r="AQ462" i="23"/>
  <c r="AP462" i="23"/>
  <c r="AO462" i="23"/>
  <c r="AN462" i="23"/>
  <c r="AQ461" i="23"/>
  <c r="AP461" i="23"/>
  <c r="AO461" i="23"/>
  <c r="AN461" i="23"/>
  <c r="AQ460" i="23"/>
  <c r="AP460" i="23"/>
  <c r="AO460" i="23"/>
  <c r="AN460" i="23"/>
  <c r="AQ459" i="23"/>
  <c r="AP459" i="23"/>
  <c r="AO459" i="23"/>
  <c r="AN459" i="23"/>
  <c r="AQ458" i="23"/>
  <c r="AP458" i="23"/>
  <c r="AO458" i="23"/>
  <c r="AN458" i="23"/>
  <c r="AQ457" i="23"/>
  <c r="AP457" i="23"/>
  <c r="AO457" i="23"/>
  <c r="AN457" i="23"/>
  <c r="AQ456" i="23"/>
  <c r="AP456" i="23"/>
  <c r="AO456" i="23"/>
  <c r="AN456" i="23"/>
  <c r="AQ455" i="23"/>
  <c r="AP455" i="23"/>
  <c r="AO455" i="23"/>
  <c r="AN455" i="23"/>
  <c r="AQ454" i="23"/>
  <c r="AP454" i="23"/>
  <c r="AO454" i="23"/>
  <c r="AN454" i="23"/>
  <c r="AQ453" i="23"/>
  <c r="AP453" i="23"/>
  <c r="AO453" i="23"/>
  <c r="AN453" i="23"/>
  <c r="AQ452" i="23"/>
  <c r="AP452" i="23"/>
  <c r="AO452" i="23"/>
  <c r="AN452" i="23"/>
  <c r="AQ451" i="23"/>
  <c r="AP451" i="23"/>
  <c r="AO451" i="23"/>
  <c r="AN451" i="23"/>
  <c r="AQ450" i="23"/>
  <c r="AP450" i="23"/>
  <c r="AO450" i="23"/>
  <c r="AN450" i="23"/>
  <c r="AQ449" i="23"/>
  <c r="AP449" i="23"/>
  <c r="AO449" i="23"/>
  <c r="AN449" i="23"/>
  <c r="AQ448" i="23"/>
  <c r="AP448" i="23"/>
  <c r="AO448" i="23"/>
  <c r="AN448" i="23"/>
  <c r="AQ447" i="23"/>
  <c r="AP447" i="23"/>
  <c r="AO447" i="23"/>
  <c r="AN447" i="23"/>
  <c r="AQ446" i="23"/>
  <c r="AP446" i="23"/>
  <c r="AO446" i="23"/>
  <c r="AN446" i="23"/>
  <c r="AQ445" i="23"/>
  <c r="AP445" i="23"/>
  <c r="AO445" i="23"/>
  <c r="AN445" i="23"/>
  <c r="AQ444" i="23"/>
  <c r="AP444" i="23"/>
  <c r="AO444" i="23"/>
  <c r="AN444" i="23"/>
  <c r="AQ443" i="23"/>
  <c r="AP443" i="23"/>
  <c r="AO443" i="23"/>
  <c r="AN443" i="23"/>
  <c r="AQ442" i="23"/>
  <c r="AP442" i="23"/>
  <c r="AO442" i="23"/>
  <c r="AN442" i="23"/>
  <c r="AQ441" i="23"/>
  <c r="AP441" i="23"/>
  <c r="AO441" i="23"/>
  <c r="AN441" i="23"/>
  <c r="AQ440" i="23"/>
  <c r="AP440" i="23"/>
  <c r="AO440" i="23"/>
  <c r="AN440" i="23"/>
  <c r="AQ439" i="23"/>
  <c r="AP439" i="23"/>
  <c r="AO439" i="23"/>
  <c r="AN439" i="23"/>
  <c r="AQ438" i="23"/>
  <c r="AP438" i="23"/>
  <c r="AO438" i="23"/>
  <c r="AN438" i="23"/>
  <c r="AQ437" i="23"/>
  <c r="AP437" i="23"/>
  <c r="AO437" i="23"/>
  <c r="AN437" i="23"/>
  <c r="AQ436" i="23"/>
  <c r="AP436" i="23"/>
  <c r="AO436" i="23"/>
  <c r="AN436" i="23"/>
  <c r="AQ435" i="23"/>
  <c r="AP435" i="23"/>
  <c r="AO435" i="23"/>
  <c r="AN435" i="23"/>
  <c r="AQ434" i="23"/>
  <c r="AP434" i="23"/>
  <c r="AO434" i="23"/>
  <c r="AN434" i="23"/>
  <c r="AQ433" i="23"/>
  <c r="AP433" i="23"/>
  <c r="AO433" i="23"/>
  <c r="AN433" i="23"/>
  <c r="AQ432" i="23"/>
  <c r="AP432" i="23"/>
  <c r="AO432" i="23"/>
  <c r="AN432" i="23"/>
  <c r="AQ431" i="23"/>
  <c r="AP431" i="23"/>
  <c r="AO431" i="23"/>
  <c r="AN431" i="23"/>
  <c r="AQ422" i="23"/>
  <c r="AP422" i="23"/>
  <c r="AO422" i="23"/>
  <c r="AN422" i="23"/>
  <c r="AQ421" i="23"/>
  <c r="AP421" i="23"/>
  <c r="AO421" i="23"/>
  <c r="AN421" i="23"/>
  <c r="AQ420" i="23"/>
  <c r="AP420" i="23"/>
  <c r="AO420" i="23"/>
  <c r="AN420" i="23"/>
  <c r="AQ419" i="23"/>
  <c r="AP419" i="23"/>
  <c r="AO419" i="23"/>
  <c r="AN419" i="23"/>
  <c r="AQ418" i="23"/>
  <c r="AP418" i="23"/>
  <c r="AO418" i="23"/>
  <c r="AN418" i="23"/>
  <c r="AQ417" i="23"/>
  <c r="AP417" i="23"/>
  <c r="AO417" i="23"/>
  <c r="AN417" i="23"/>
  <c r="AQ416" i="23"/>
  <c r="AP416" i="23"/>
  <c r="AO416" i="23"/>
  <c r="AN416" i="23"/>
  <c r="AQ415" i="23"/>
  <c r="AP415" i="23"/>
  <c r="AO415" i="23"/>
  <c r="AN415" i="23"/>
  <c r="AQ414" i="23"/>
  <c r="AP414" i="23"/>
  <c r="AO414" i="23"/>
  <c r="AN414" i="23"/>
  <c r="AQ413" i="23"/>
  <c r="AP413" i="23"/>
  <c r="AO413" i="23"/>
  <c r="AN413" i="23"/>
  <c r="AQ412" i="23"/>
  <c r="AP412" i="23"/>
  <c r="AO412" i="23"/>
  <c r="AN412" i="23"/>
  <c r="AQ411" i="23"/>
  <c r="AP411" i="23"/>
  <c r="AO411" i="23"/>
  <c r="AN411" i="23"/>
  <c r="AQ410" i="23"/>
  <c r="AP410" i="23"/>
  <c r="AO410" i="23"/>
  <c r="AN410" i="23"/>
  <c r="AQ409" i="23"/>
  <c r="AP409" i="23"/>
  <c r="AO409" i="23"/>
  <c r="AN409" i="23"/>
  <c r="AQ408" i="23"/>
  <c r="AP408" i="23"/>
  <c r="AO408" i="23"/>
  <c r="AN408" i="23"/>
  <c r="AQ407" i="23"/>
  <c r="AP407" i="23"/>
  <c r="AO407" i="23"/>
  <c r="AN407" i="23"/>
  <c r="AQ406" i="23"/>
  <c r="AP406" i="23"/>
  <c r="AO406" i="23"/>
  <c r="AN406" i="23"/>
  <c r="AQ405" i="23"/>
  <c r="AP405" i="23"/>
  <c r="AO405" i="23"/>
  <c r="AN405" i="23"/>
  <c r="AQ404" i="23"/>
  <c r="AP404" i="23"/>
  <c r="AO404" i="23"/>
  <c r="AN404" i="23"/>
  <c r="AQ403" i="23"/>
  <c r="AP403" i="23"/>
  <c r="AO403" i="23"/>
  <c r="AN403" i="23"/>
  <c r="AQ402" i="23"/>
  <c r="AP402" i="23"/>
  <c r="AO402" i="23"/>
  <c r="AN402" i="23"/>
  <c r="AQ401" i="23"/>
  <c r="AP401" i="23"/>
  <c r="AO401" i="23"/>
  <c r="AN401" i="23"/>
  <c r="AQ400" i="23"/>
  <c r="AP400" i="23"/>
  <c r="AO400" i="23"/>
  <c r="AN400" i="23"/>
  <c r="AQ399" i="23"/>
  <c r="AP399" i="23"/>
  <c r="AO399" i="23"/>
  <c r="AN399" i="23"/>
  <c r="AQ398" i="23"/>
  <c r="AP398" i="23"/>
  <c r="AO398" i="23"/>
  <c r="AN398" i="23"/>
  <c r="AQ397" i="23"/>
  <c r="AP397" i="23"/>
  <c r="AO397" i="23"/>
  <c r="AN397" i="23"/>
  <c r="AQ396" i="23"/>
  <c r="AP396" i="23"/>
  <c r="AO396" i="23"/>
  <c r="AN396" i="23"/>
  <c r="AQ395" i="23"/>
  <c r="AP395" i="23"/>
  <c r="AO395" i="23"/>
  <c r="AN395" i="23"/>
  <c r="AQ394" i="23"/>
  <c r="AP394" i="23"/>
  <c r="AO394" i="23"/>
  <c r="AN394" i="23"/>
  <c r="AQ393" i="23"/>
  <c r="AP393" i="23"/>
  <c r="AO393" i="23"/>
  <c r="AN393" i="23"/>
  <c r="AQ392" i="23"/>
  <c r="AP392" i="23"/>
  <c r="AO392" i="23"/>
  <c r="AN392" i="23"/>
  <c r="AQ391" i="23"/>
  <c r="AP391" i="23"/>
  <c r="AO391" i="23"/>
  <c r="AN391" i="23"/>
  <c r="AQ390" i="23"/>
  <c r="AP390" i="23"/>
  <c r="AO390" i="23"/>
  <c r="AN390" i="23"/>
  <c r="AQ389" i="23"/>
  <c r="AP389" i="23"/>
  <c r="AO389" i="23"/>
  <c r="AN389" i="23"/>
  <c r="AQ380" i="23"/>
  <c r="AP380" i="23"/>
  <c r="AO380" i="23"/>
  <c r="AN380" i="23"/>
  <c r="AQ379" i="23"/>
  <c r="AP379" i="23"/>
  <c r="AO379" i="23"/>
  <c r="AN379" i="23"/>
  <c r="AQ378" i="23"/>
  <c r="AP378" i="23"/>
  <c r="AO378" i="23"/>
  <c r="AN378" i="23"/>
  <c r="AQ377" i="23"/>
  <c r="AP377" i="23"/>
  <c r="AO377" i="23"/>
  <c r="AN377" i="23"/>
  <c r="AQ376" i="23"/>
  <c r="AP376" i="23"/>
  <c r="AO376" i="23"/>
  <c r="AN376" i="23"/>
  <c r="AQ375" i="23"/>
  <c r="AP375" i="23"/>
  <c r="AO375" i="23"/>
  <c r="AN375" i="23"/>
  <c r="AQ374" i="23"/>
  <c r="AP374" i="23"/>
  <c r="AO374" i="23"/>
  <c r="AN374" i="23"/>
  <c r="AQ373" i="23"/>
  <c r="AP373" i="23"/>
  <c r="AO373" i="23"/>
  <c r="AN373" i="23"/>
  <c r="AQ372" i="23"/>
  <c r="AP372" i="23"/>
  <c r="AO372" i="23"/>
  <c r="AN372" i="23"/>
  <c r="AQ371" i="23"/>
  <c r="AP371" i="23"/>
  <c r="AO371" i="23"/>
  <c r="AN371" i="23"/>
  <c r="AQ370" i="23"/>
  <c r="AP370" i="23"/>
  <c r="AO370" i="23"/>
  <c r="AN370" i="23"/>
  <c r="AQ369" i="23"/>
  <c r="AP369" i="23"/>
  <c r="AO369" i="23"/>
  <c r="AN369" i="23"/>
  <c r="AQ368" i="23"/>
  <c r="AP368" i="23"/>
  <c r="AO368" i="23"/>
  <c r="AN368" i="23"/>
  <c r="AQ367" i="23"/>
  <c r="AP367" i="23"/>
  <c r="AO367" i="23"/>
  <c r="AN367" i="23"/>
  <c r="AQ366" i="23"/>
  <c r="AP366" i="23"/>
  <c r="AO366" i="23"/>
  <c r="AN366" i="23"/>
  <c r="AQ365" i="23"/>
  <c r="AP365" i="23"/>
  <c r="AO365" i="23"/>
  <c r="AN365" i="23"/>
  <c r="AQ364" i="23"/>
  <c r="AP364" i="23"/>
  <c r="AO364" i="23"/>
  <c r="AN364" i="23"/>
  <c r="AQ363" i="23"/>
  <c r="AP363" i="23"/>
  <c r="AO363" i="23"/>
  <c r="AN363" i="23"/>
  <c r="AQ362" i="23"/>
  <c r="AP362" i="23"/>
  <c r="AO362" i="23"/>
  <c r="AN362" i="23"/>
  <c r="AQ361" i="23"/>
  <c r="AP361" i="23"/>
  <c r="AO361" i="23"/>
  <c r="AN361" i="23"/>
  <c r="AQ360" i="23"/>
  <c r="AP360" i="23"/>
  <c r="AO360" i="23"/>
  <c r="AN360" i="23"/>
  <c r="AQ359" i="23"/>
  <c r="AP359" i="23"/>
  <c r="AO359" i="23"/>
  <c r="AN359" i="23"/>
  <c r="AQ358" i="23"/>
  <c r="AP358" i="23"/>
  <c r="AO358" i="23"/>
  <c r="AN358" i="23"/>
  <c r="AQ357" i="23"/>
  <c r="AP357" i="23"/>
  <c r="AO357" i="23"/>
  <c r="AN357" i="23"/>
  <c r="AQ356" i="23"/>
  <c r="AP356" i="23"/>
  <c r="AO356" i="23"/>
  <c r="AN356" i="23"/>
  <c r="AQ355" i="23"/>
  <c r="AP355" i="23"/>
  <c r="AO355" i="23"/>
  <c r="AN355" i="23"/>
  <c r="AQ354" i="23"/>
  <c r="AP354" i="23"/>
  <c r="AO354" i="23"/>
  <c r="AN354" i="23"/>
  <c r="AQ353" i="23"/>
  <c r="AP353" i="23"/>
  <c r="AO353" i="23"/>
  <c r="AN353" i="23"/>
  <c r="AQ352" i="23"/>
  <c r="AP352" i="23"/>
  <c r="AO352" i="23"/>
  <c r="AN352" i="23"/>
  <c r="AQ351" i="23"/>
  <c r="AP351" i="23"/>
  <c r="AO351" i="23"/>
  <c r="AN351" i="23"/>
  <c r="AQ350" i="23"/>
  <c r="AP350" i="23"/>
  <c r="AO350" i="23"/>
  <c r="AN350" i="23"/>
  <c r="AQ349" i="23"/>
  <c r="AP349" i="23"/>
  <c r="AO349" i="23"/>
  <c r="AN349" i="23"/>
  <c r="AQ348" i="23"/>
  <c r="AP348" i="23"/>
  <c r="AO348" i="23"/>
  <c r="AN348" i="23"/>
  <c r="AQ347" i="23"/>
  <c r="AP347" i="23"/>
  <c r="AO347" i="23"/>
  <c r="AN347" i="23"/>
  <c r="AQ339" i="23"/>
  <c r="AP339" i="23"/>
  <c r="AO339" i="23"/>
  <c r="AN339" i="23"/>
  <c r="AQ338" i="23"/>
  <c r="AP338" i="23"/>
  <c r="AO338" i="23"/>
  <c r="AN338" i="23"/>
  <c r="AQ337" i="23"/>
  <c r="AP337" i="23"/>
  <c r="AO337" i="23"/>
  <c r="AN337" i="23"/>
  <c r="AQ336" i="23"/>
  <c r="AP336" i="23"/>
  <c r="AO336" i="23"/>
  <c r="AN336" i="23"/>
  <c r="AQ335" i="23"/>
  <c r="AP335" i="23"/>
  <c r="AO335" i="23"/>
  <c r="AN335" i="23"/>
  <c r="AQ334" i="23"/>
  <c r="AP334" i="23"/>
  <c r="AO334" i="23"/>
  <c r="AN334" i="23"/>
  <c r="AQ333" i="23"/>
  <c r="AP333" i="23"/>
  <c r="AO333" i="23"/>
  <c r="AN333" i="23"/>
  <c r="AQ332" i="23"/>
  <c r="AP332" i="23"/>
  <c r="AO332" i="23"/>
  <c r="AN332" i="23"/>
  <c r="AQ331" i="23"/>
  <c r="AP331" i="23"/>
  <c r="AO331" i="23"/>
  <c r="AN331" i="23"/>
  <c r="AQ330" i="23"/>
  <c r="AP330" i="23"/>
  <c r="AO330" i="23"/>
  <c r="AN330" i="23"/>
  <c r="AQ329" i="23"/>
  <c r="AP329" i="23"/>
  <c r="AO329" i="23"/>
  <c r="AN329" i="23"/>
  <c r="AQ328" i="23"/>
  <c r="AP328" i="23"/>
  <c r="AO328" i="23"/>
  <c r="AN328" i="23"/>
  <c r="AQ327" i="23"/>
  <c r="AP327" i="23"/>
  <c r="AO327" i="23"/>
  <c r="AN327" i="23"/>
  <c r="AQ326" i="23"/>
  <c r="AP326" i="23"/>
  <c r="AO326" i="23"/>
  <c r="AN326" i="23"/>
  <c r="AQ325" i="23"/>
  <c r="AP325" i="23"/>
  <c r="AO325" i="23"/>
  <c r="AN325" i="23"/>
  <c r="AQ324" i="23"/>
  <c r="AP324" i="23"/>
  <c r="AO324" i="23"/>
  <c r="AN324" i="23"/>
  <c r="AQ323" i="23"/>
  <c r="AP323" i="23"/>
  <c r="AO323" i="23"/>
  <c r="AN323" i="23"/>
  <c r="AQ322" i="23"/>
  <c r="AP322" i="23"/>
  <c r="AO322" i="23"/>
  <c r="AN322" i="23"/>
  <c r="AQ321" i="23"/>
  <c r="AP321" i="23"/>
  <c r="AO321" i="23"/>
  <c r="AN321" i="23"/>
  <c r="AQ320" i="23"/>
  <c r="AP320" i="23"/>
  <c r="AO320" i="23"/>
  <c r="AN320" i="23"/>
  <c r="AQ319" i="23"/>
  <c r="AP319" i="23"/>
  <c r="AO319" i="23"/>
  <c r="AN319" i="23"/>
  <c r="AQ318" i="23"/>
  <c r="AP318" i="23"/>
  <c r="AO318" i="23"/>
  <c r="AN318" i="23"/>
  <c r="AQ317" i="23"/>
  <c r="AP317" i="23"/>
  <c r="AO317" i="23"/>
  <c r="AN317" i="23"/>
  <c r="AQ316" i="23"/>
  <c r="AP316" i="23"/>
  <c r="AO316" i="23"/>
  <c r="AN316" i="23"/>
  <c r="AQ315" i="23"/>
  <c r="AP315" i="23"/>
  <c r="AO315" i="23"/>
  <c r="AN315" i="23"/>
  <c r="AQ314" i="23"/>
  <c r="AP314" i="23"/>
  <c r="AO314" i="23"/>
  <c r="AN314" i="23"/>
  <c r="AQ313" i="23"/>
  <c r="AP313" i="23"/>
  <c r="AO313" i="23"/>
  <c r="AN313" i="23"/>
  <c r="AQ312" i="23"/>
  <c r="AP312" i="23"/>
  <c r="AO312" i="23"/>
  <c r="AN312" i="23"/>
  <c r="AQ311" i="23"/>
  <c r="AP311" i="23"/>
  <c r="AO311" i="23"/>
  <c r="AN311" i="23"/>
  <c r="AQ310" i="23"/>
  <c r="AP310" i="23"/>
  <c r="AO310" i="23"/>
  <c r="AN310" i="23"/>
  <c r="AQ309" i="23"/>
  <c r="AP309" i="23"/>
  <c r="AO309" i="23"/>
  <c r="AN309" i="23"/>
  <c r="AQ308" i="23"/>
  <c r="AP308" i="23"/>
  <c r="AO308" i="23"/>
  <c r="AN308" i="23"/>
  <c r="AQ307" i="23"/>
  <c r="AP307" i="23"/>
  <c r="AO307" i="23"/>
  <c r="AN307" i="23"/>
  <c r="AQ306" i="23"/>
  <c r="AP306" i="23"/>
  <c r="AO306" i="23"/>
  <c r="AN306" i="23"/>
  <c r="AQ297" i="23"/>
  <c r="AP297" i="23"/>
  <c r="AO297" i="23"/>
  <c r="AN297" i="23"/>
  <c r="AQ296" i="23"/>
  <c r="AP296" i="23"/>
  <c r="AO296" i="23"/>
  <c r="AN296" i="23"/>
  <c r="AQ295" i="23"/>
  <c r="AP295" i="23"/>
  <c r="AO295" i="23"/>
  <c r="AN295" i="23"/>
  <c r="AQ294" i="23"/>
  <c r="AP294" i="23"/>
  <c r="AO294" i="23"/>
  <c r="AN294" i="23"/>
  <c r="AQ293" i="23"/>
  <c r="AP293" i="23"/>
  <c r="AO293" i="23"/>
  <c r="AN293" i="23"/>
  <c r="AQ292" i="23"/>
  <c r="AP292" i="23"/>
  <c r="AO292" i="23"/>
  <c r="AN292" i="23"/>
  <c r="AQ291" i="23"/>
  <c r="AP291" i="23"/>
  <c r="AO291" i="23"/>
  <c r="AN291" i="23"/>
  <c r="AQ290" i="23"/>
  <c r="AP290" i="23"/>
  <c r="AO290" i="23"/>
  <c r="AN290" i="23"/>
  <c r="AQ289" i="23"/>
  <c r="AP289" i="23"/>
  <c r="AO289" i="23"/>
  <c r="AN289" i="23"/>
  <c r="AQ288" i="23"/>
  <c r="AP288" i="23"/>
  <c r="AO288" i="23"/>
  <c r="AN288" i="23"/>
  <c r="AQ287" i="23"/>
  <c r="AP287" i="23"/>
  <c r="AO287" i="23"/>
  <c r="AN287" i="23"/>
  <c r="AQ286" i="23"/>
  <c r="AP286" i="23"/>
  <c r="AO286" i="23"/>
  <c r="AN286" i="23"/>
  <c r="AQ285" i="23"/>
  <c r="AP285" i="23"/>
  <c r="AO285" i="23"/>
  <c r="AN285" i="23"/>
  <c r="AQ284" i="23"/>
  <c r="AP284" i="23"/>
  <c r="AO284" i="23"/>
  <c r="AN284" i="23"/>
  <c r="AQ283" i="23"/>
  <c r="AP283" i="23"/>
  <c r="AO283" i="23"/>
  <c r="AN283" i="23"/>
  <c r="AQ282" i="23"/>
  <c r="AP282" i="23"/>
  <c r="AO282" i="23"/>
  <c r="AN282" i="23"/>
  <c r="AQ281" i="23"/>
  <c r="AP281" i="23"/>
  <c r="AO281" i="23"/>
  <c r="AN281" i="23"/>
  <c r="AQ280" i="23"/>
  <c r="AP280" i="23"/>
  <c r="AO280" i="23"/>
  <c r="AN280" i="23"/>
  <c r="AQ279" i="23"/>
  <c r="AP279" i="23"/>
  <c r="AO279" i="23"/>
  <c r="AN279" i="23"/>
  <c r="AQ278" i="23"/>
  <c r="AP278" i="23"/>
  <c r="AO278" i="23"/>
  <c r="AN278" i="23"/>
  <c r="AQ277" i="23"/>
  <c r="AP277" i="23"/>
  <c r="AO277" i="23"/>
  <c r="AN277" i="23"/>
  <c r="AQ276" i="23"/>
  <c r="AP276" i="23"/>
  <c r="AO276" i="23"/>
  <c r="AN276" i="23"/>
  <c r="AQ275" i="23"/>
  <c r="AP275" i="23"/>
  <c r="AO275" i="23"/>
  <c r="AN275" i="23"/>
  <c r="AQ274" i="23"/>
  <c r="AP274" i="23"/>
  <c r="AO274" i="23"/>
  <c r="AN274" i="23"/>
  <c r="AQ273" i="23"/>
  <c r="AP273" i="23"/>
  <c r="AO273" i="23"/>
  <c r="AN273" i="23"/>
  <c r="AQ272" i="23"/>
  <c r="AP272" i="23"/>
  <c r="AO272" i="23"/>
  <c r="AN272" i="23"/>
  <c r="AQ271" i="23"/>
  <c r="AP271" i="23"/>
  <c r="AO271" i="23"/>
  <c r="AN271" i="23"/>
  <c r="AQ270" i="23"/>
  <c r="AP270" i="23"/>
  <c r="AO270" i="23"/>
  <c r="AN270" i="23"/>
  <c r="AQ269" i="23"/>
  <c r="AP269" i="23"/>
  <c r="AO269" i="23"/>
  <c r="AN269" i="23"/>
  <c r="AQ268" i="23"/>
  <c r="AP268" i="23"/>
  <c r="AO268" i="23"/>
  <c r="AN268" i="23"/>
  <c r="AQ267" i="23"/>
  <c r="AP267" i="23"/>
  <c r="AO267" i="23"/>
  <c r="AN267" i="23"/>
  <c r="AQ266" i="23"/>
  <c r="AP266" i="23"/>
  <c r="AO266" i="23"/>
  <c r="AN266" i="23"/>
  <c r="AQ265" i="23"/>
  <c r="AP265" i="23"/>
  <c r="AO265" i="23"/>
  <c r="AN265" i="23"/>
  <c r="AQ264" i="23"/>
  <c r="AP264" i="23"/>
  <c r="AO264" i="23"/>
  <c r="AN264" i="23"/>
  <c r="AQ256" i="23"/>
  <c r="AP256" i="23"/>
  <c r="AO256" i="23"/>
  <c r="AN256" i="23"/>
  <c r="AQ255" i="23"/>
  <c r="AP255" i="23"/>
  <c r="AO255" i="23"/>
  <c r="AN255" i="23"/>
  <c r="AQ254" i="23"/>
  <c r="AP254" i="23"/>
  <c r="AO254" i="23"/>
  <c r="AN254" i="23"/>
  <c r="AQ253" i="23"/>
  <c r="AP253" i="23"/>
  <c r="AO253" i="23"/>
  <c r="AN253" i="23"/>
  <c r="AQ252" i="23"/>
  <c r="AP252" i="23"/>
  <c r="AO252" i="23"/>
  <c r="AN252" i="23"/>
  <c r="AQ251" i="23"/>
  <c r="AP251" i="23"/>
  <c r="AO251" i="23"/>
  <c r="AN251" i="23"/>
  <c r="AQ250" i="23"/>
  <c r="AP250" i="23"/>
  <c r="AO250" i="23"/>
  <c r="AN250" i="23"/>
  <c r="AQ249" i="23"/>
  <c r="AP249" i="23"/>
  <c r="AO249" i="23"/>
  <c r="AN249" i="23"/>
  <c r="AQ248" i="23"/>
  <c r="AP248" i="23"/>
  <c r="AO248" i="23"/>
  <c r="AN248" i="23"/>
  <c r="AQ247" i="23"/>
  <c r="AP247" i="23"/>
  <c r="AO247" i="23"/>
  <c r="AN247" i="23"/>
  <c r="AQ246" i="23"/>
  <c r="AP246" i="23"/>
  <c r="AO246" i="23"/>
  <c r="AN246" i="23"/>
  <c r="AQ245" i="23"/>
  <c r="AP245" i="23"/>
  <c r="AO245" i="23"/>
  <c r="AN245" i="23"/>
  <c r="AQ244" i="23"/>
  <c r="AP244" i="23"/>
  <c r="AO244" i="23"/>
  <c r="AN244" i="23"/>
  <c r="AQ243" i="23"/>
  <c r="AP243" i="23"/>
  <c r="AO243" i="23"/>
  <c r="AN243" i="23"/>
  <c r="AQ242" i="23"/>
  <c r="AP242" i="23"/>
  <c r="AO242" i="23"/>
  <c r="AN242" i="23"/>
  <c r="AQ241" i="23"/>
  <c r="AP241" i="23"/>
  <c r="AO241" i="23"/>
  <c r="AN241" i="23"/>
  <c r="AQ240" i="23"/>
  <c r="AP240" i="23"/>
  <c r="AO240" i="23"/>
  <c r="AN240" i="23"/>
  <c r="AQ239" i="23"/>
  <c r="AP239" i="23"/>
  <c r="AO239" i="23"/>
  <c r="AN239" i="23"/>
  <c r="AQ238" i="23"/>
  <c r="AP238" i="23"/>
  <c r="AO238" i="23"/>
  <c r="AN238" i="23"/>
  <c r="AQ237" i="23"/>
  <c r="AP237" i="23"/>
  <c r="AO237" i="23"/>
  <c r="AN237" i="23"/>
  <c r="AQ236" i="23"/>
  <c r="AP236" i="23"/>
  <c r="AO236" i="23"/>
  <c r="AN236" i="23"/>
  <c r="AQ235" i="23"/>
  <c r="AP235" i="23"/>
  <c r="AO235" i="23"/>
  <c r="AN235" i="23"/>
  <c r="AQ234" i="23"/>
  <c r="AP234" i="23"/>
  <c r="AO234" i="23"/>
  <c r="AN234" i="23"/>
  <c r="AQ233" i="23"/>
  <c r="AP233" i="23"/>
  <c r="AO233" i="23"/>
  <c r="AN233" i="23"/>
  <c r="AQ232" i="23"/>
  <c r="AP232" i="23"/>
  <c r="AO232" i="23"/>
  <c r="AN232" i="23"/>
  <c r="AQ231" i="23"/>
  <c r="AP231" i="23"/>
  <c r="AO231" i="23"/>
  <c r="AN231" i="23"/>
  <c r="AQ230" i="23"/>
  <c r="AP230" i="23"/>
  <c r="AO230" i="23"/>
  <c r="AN230" i="23"/>
  <c r="AQ229" i="23"/>
  <c r="AP229" i="23"/>
  <c r="AO229" i="23"/>
  <c r="AN229" i="23"/>
  <c r="AQ228" i="23"/>
  <c r="AP228" i="23"/>
  <c r="AO228" i="23"/>
  <c r="AN228" i="23"/>
  <c r="AQ227" i="23"/>
  <c r="AP227" i="23"/>
  <c r="AO227" i="23"/>
  <c r="AN227" i="23"/>
  <c r="AQ226" i="23"/>
  <c r="AP226" i="23"/>
  <c r="AO226" i="23"/>
  <c r="AN226" i="23"/>
  <c r="AQ225" i="23"/>
  <c r="AP225" i="23"/>
  <c r="AO225" i="23"/>
  <c r="AN225" i="23"/>
  <c r="AQ224" i="23"/>
  <c r="AP224" i="23"/>
  <c r="AO224" i="23"/>
  <c r="AN224" i="23"/>
  <c r="AQ223" i="23"/>
  <c r="AP223" i="23"/>
  <c r="AO223" i="23"/>
  <c r="AN223" i="23"/>
  <c r="AQ215" i="23"/>
  <c r="AP215" i="23"/>
  <c r="AO215" i="23"/>
  <c r="AN215" i="23"/>
  <c r="AQ214" i="23"/>
  <c r="AP214" i="23"/>
  <c r="AO214" i="23"/>
  <c r="AN214" i="23"/>
  <c r="AQ213" i="23"/>
  <c r="AP213" i="23"/>
  <c r="AO213" i="23"/>
  <c r="AN213" i="23"/>
  <c r="AQ212" i="23"/>
  <c r="AP212" i="23"/>
  <c r="AO212" i="23"/>
  <c r="AN212" i="23"/>
  <c r="AQ211" i="23"/>
  <c r="AP211" i="23"/>
  <c r="AO211" i="23"/>
  <c r="AN211" i="23"/>
  <c r="AQ210" i="23"/>
  <c r="AP210" i="23"/>
  <c r="AO210" i="23"/>
  <c r="AN210" i="23"/>
  <c r="AQ209" i="23"/>
  <c r="AP209" i="23"/>
  <c r="AO209" i="23"/>
  <c r="AN209" i="23"/>
  <c r="AQ208" i="23"/>
  <c r="AP208" i="23"/>
  <c r="AO208" i="23"/>
  <c r="AN208" i="23"/>
  <c r="AQ207" i="23"/>
  <c r="AP207" i="23"/>
  <c r="AO207" i="23"/>
  <c r="AN207" i="23"/>
  <c r="AQ206" i="23"/>
  <c r="AP206" i="23"/>
  <c r="AO206" i="23"/>
  <c r="AN206" i="23"/>
  <c r="AQ205" i="23"/>
  <c r="AP205" i="23"/>
  <c r="AO205" i="23"/>
  <c r="AN205" i="23"/>
  <c r="AQ204" i="23"/>
  <c r="AP204" i="23"/>
  <c r="AO204" i="23"/>
  <c r="AN204" i="23"/>
  <c r="AQ203" i="23"/>
  <c r="AP203" i="23"/>
  <c r="AO203" i="23"/>
  <c r="AN203" i="23"/>
  <c r="AQ202" i="23"/>
  <c r="AP202" i="23"/>
  <c r="AO202" i="23"/>
  <c r="AN202" i="23"/>
  <c r="AQ201" i="23"/>
  <c r="AP201" i="23"/>
  <c r="AO201" i="23"/>
  <c r="AN201" i="23"/>
  <c r="AQ200" i="23"/>
  <c r="AP200" i="23"/>
  <c r="AO200" i="23"/>
  <c r="AN200" i="23"/>
  <c r="AQ199" i="23"/>
  <c r="AP199" i="23"/>
  <c r="AO199" i="23"/>
  <c r="AN199" i="23"/>
  <c r="AQ198" i="23"/>
  <c r="AP198" i="23"/>
  <c r="AO198" i="23"/>
  <c r="AN198" i="23"/>
  <c r="AQ197" i="23"/>
  <c r="AP197" i="23"/>
  <c r="AO197" i="23"/>
  <c r="AN197" i="23"/>
  <c r="AQ196" i="23"/>
  <c r="AP196" i="23"/>
  <c r="AO196" i="23"/>
  <c r="AN196" i="23"/>
  <c r="AQ195" i="23"/>
  <c r="AP195" i="23"/>
  <c r="AO195" i="23"/>
  <c r="AN195" i="23"/>
  <c r="AQ194" i="23"/>
  <c r="AP194" i="23"/>
  <c r="AO194" i="23"/>
  <c r="AN194" i="23"/>
  <c r="AQ193" i="23"/>
  <c r="AP193" i="23"/>
  <c r="AO193" i="23"/>
  <c r="AN193" i="23"/>
  <c r="AQ192" i="23"/>
  <c r="AP192" i="23"/>
  <c r="AO192" i="23"/>
  <c r="AN192" i="23"/>
  <c r="AQ191" i="23"/>
  <c r="AP191" i="23"/>
  <c r="AO191" i="23"/>
  <c r="AN191" i="23"/>
  <c r="AQ190" i="23"/>
  <c r="AP190" i="23"/>
  <c r="AO190" i="23"/>
  <c r="AN190" i="23"/>
  <c r="AQ189" i="23"/>
  <c r="AP189" i="23"/>
  <c r="AO189" i="23"/>
  <c r="AN189" i="23"/>
  <c r="AQ188" i="23"/>
  <c r="AP188" i="23"/>
  <c r="AO188" i="23"/>
  <c r="AN188" i="23"/>
  <c r="AQ187" i="23"/>
  <c r="AP187" i="23"/>
  <c r="AO187" i="23"/>
  <c r="AN187" i="23"/>
  <c r="AQ186" i="23"/>
  <c r="AP186" i="23"/>
  <c r="AO186" i="23"/>
  <c r="AN186" i="23"/>
  <c r="AQ185" i="23"/>
  <c r="AP185" i="23"/>
  <c r="AO185" i="23"/>
  <c r="AN185" i="23"/>
  <c r="AQ184" i="23"/>
  <c r="AP184" i="23"/>
  <c r="AO184" i="23"/>
  <c r="AN184" i="23"/>
  <c r="AQ183" i="23"/>
  <c r="AP183" i="23"/>
  <c r="AO183" i="23"/>
  <c r="AN183" i="23"/>
  <c r="AQ182" i="23"/>
  <c r="AP182" i="23"/>
  <c r="AO182" i="23"/>
  <c r="AN182" i="23"/>
  <c r="AQ173" i="23"/>
  <c r="AP173" i="23"/>
  <c r="AO173" i="23"/>
  <c r="AN173" i="23"/>
  <c r="AQ172" i="23"/>
  <c r="AP172" i="23"/>
  <c r="AO172" i="23"/>
  <c r="AN172" i="23"/>
  <c r="AQ171" i="23"/>
  <c r="AP171" i="23"/>
  <c r="AO171" i="23"/>
  <c r="AN171" i="23"/>
  <c r="AQ170" i="23"/>
  <c r="AP170" i="23"/>
  <c r="AO170" i="23"/>
  <c r="AN170" i="23"/>
  <c r="AQ169" i="23"/>
  <c r="AP169" i="23"/>
  <c r="AO169" i="23"/>
  <c r="AN169" i="23"/>
  <c r="AQ168" i="23"/>
  <c r="AP168" i="23"/>
  <c r="AO168" i="23"/>
  <c r="AN168" i="23"/>
  <c r="AQ167" i="23"/>
  <c r="AP167" i="23"/>
  <c r="AO167" i="23"/>
  <c r="AN167" i="23"/>
  <c r="AQ166" i="23"/>
  <c r="AP166" i="23"/>
  <c r="AO166" i="23"/>
  <c r="AN166" i="23"/>
  <c r="AQ165" i="23"/>
  <c r="AP165" i="23"/>
  <c r="AO165" i="23"/>
  <c r="AN165" i="23"/>
  <c r="AQ164" i="23"/>
  <c r="AP164" i="23"/>
  <c r="AO164" i="23"/>
  <c r="AN164" i="23"/>
  <c r="AQ163" i="23"/>
  <c r="AP163" i="23"/>
  <c r="AO163" i="23"/>
  <c r="AN163" i="23"/>
  <c r="AQ162" i="23"/>
  <c r="AP162" i="23"/>
  <c r="AO162" i="23"/>
  <c r="AN162" i="23"/>
  <c r="AQ161" i="23"/>
  <c r="AP161" i="23"/>
  <c r="AO161" i="23"/>
  <c r="AN161" i="23"/>
  <c r="AQ160" i="23"/>
  <c r="AP160" i="23"/>
  <c r="AO160" i="23"/>
  <c r="AN160" i="23"/>
  <c r="AQ159" i="23"/>
  <c r="AP159" i="23"/>
  <c r="AO159" i="23"/>
  <c r="AN159" i="23"/>
  <c r="AQ158" i="23"/>
  <c r="AP158" i="23"/>
  <c r="AO158" i="23"/>
  <c r="AN158" i="23"/>
  <c r="AQ157" i="23"/>
  <c r="AP157" i="23"/>
  <c r="AO157" i="23"/>
  <c r="AN157" i="23"/>
  <c r="AQ156" i="23"/>
  <c r="AP156" i="23"/>
  <c r="AO156" i="23"/>
  <c r="AN156" i="23"/>
  <c r="AQ155" i="23"/>
  <c r="AP155" i="23"/>
  <c r="AO155" i="23"/>
  <c r="AN155" i="23"/>
  <c r="AQ154" i="23"/>
  <c r="AP154" i="23"/>
  <c r="AO154" i="23"/>
  <c r="AN154" i="23"/>
  <c r="AQ153" i="23"/>
  <c r="AP153" i="23"/>
  <c r="AO153" i="23"/>
  <c r="AN153" i="23"/>
  <c r="AQ152" i="23"/>
  <c r="AP152" i="23"/>
  <c r="AO152" i="23"/>
  <c r="AN152" i="23"/>
  <c r="AQ151" i="23"/>
  <c r="AP151" i="23"/>
  <c r="AO151" i="23"/>
  <c r="AN151" i="23"/>
  <c r="AQ150" i="23"/>
  <c r="AP150" i="23"/>
  <c r="AO150" i="23"/>
  <c r="AN150" i="23"/>
  <c r="AQ149" i="23"/>
  <c r="AP149" i="23"/>
  <c r="AO149" i="23"/>
  <c r="AN149" i="23"/>
  <c r="AQ148" i="23"/>
  <c r="AP148" i="23"/>
  <c r="AO148" i="23"/>
  <c r="AN148" i="23"/>
  <c r="AQ147" i="23"/>
  <c r="AP147" i="23"/>
  <c r="AO147" i="23"/>
  <c r="AN147" i="23"/>
  <c r="AQ146" i="23"/>
  <c r="AP146" i="23"/>
  <c r="AO146" i="23"/>
  <c r="AN146" i="23"/>
  <c r="AQ145" i="23"/>
  <c r="AP145" i="23"/>
  <c r="AO145" i="23"/>
  <c r="AN145" i="23"/>
  <c r="AQ144" i="23"/>
  <c r="AP144" i="23"/>
  <c r="AO144" i="23"/>
  <c r="AN144" i="23"/>
  <c r="AQ143" i="23"/>
  <c r="AP143" i="23"/>
  <c r="AO143" i="23"/>
  <c r="AN143" i="23"/>
  <c r="AQ142" i="23"/>
  <c r="AP142" i="23"/>
  <c r="AO142" i="23"/>
  <c r="AN142" i="23"/>
  <c r="AQ141" i="23"/>
  <c r="AP141" i="23"/>
  <c r="AO141" i="23"/>
  <c r="AN141" i="23"/>
  <c r="AQ140" i="23"/>
  <c r="AP140" i="23"/>
  <c r="AO140" i="23"/>
  <c r="AN140" i="23"/>
  <c r="AQ132" i="23"/>
  <c r="AP132" i="23"/>
  <c r="AO132" i="23"/>
  <c r="AN132" i="23"/>
  <c r="AQ131" i="23"/>
  <c r="AP131" i="23"/>
  <c r="AO131" i="23"/>
  <c r="AN131" i="23"/>
  <c r="AQ130" i="23"/>
  <c r="AP130" i="23"/>
  <c r="AO130" i="23"/>
  <c r="AN130" i="23"/>
  <c r="AQ129" i="23"/>
  <c r="AP129" i="23"/>
  <c r="AO129" i="23"/>
  <c r="AN129" i="23"/>
  <c r="AQ128" i="23"/>
  <c r="AP128" i="23"/>
  <c r="AO128" i="23"/>
  <c r="AN128" i="23"/>
  <c r="AQ127" i="23"/>
  <c r="AP127" i="23"/>
  <c r="AO127" i="23"/>
  <c r="AN127" i="23"/>
  <c r="AQ126" i="23"/>
  <c r="AP126" i="23"/>
  <c r="AO126" i="23"/>
  <c r="AN126" i="23"/>
  <c r="AQ125" i="23"/>
  <c r="AP125" i="23"/>
  <c r="AO125" i="23"/>
  <c r="AN125" i="23"/>
  <c r="AQ124" i="23"/>
  <c r="AP124" i="23"/>
  <c r="AO124" i="23"/>
  <c r="AN124" i="23"/>
  <c r="AQ123" i="23"/>
  <c r="AP123" i="23"/>
  <c r="AO123" i="23"/>
  <c r="AN123" i="23"/>
  <c r="AQ122" i="23"/>
  <c r="AP122" i="23"/>
  <c r="AO122" i="23"/>
  <c r="AN122" i="23"/>
  <c r="AQ121" i="23"/>
  <c r="AP121" i="23"/>
  <c r="AO121" i="23"/>
  <c r="AN121" i="23"/>
  <c r="AQ120" i="23"/>
  <c r="AP120" i="23"/>
  <c r="AO120" i="23"/>
  <c r="AN120" i="23"/>
  <c r="AQ119" i="23"/>
  <c r="AP119" i="23"/>
  <c r="AO119" i="23"/>
  <c r="AN119" i="23"/>
  <c r="AQ118" i="23"/>
  <c r="AP118" i="23"/>
  <c r="AO118" i="23"/>
  <c r="AN118" i="23"/>
  <c r="AQ117" i="23"/>
  <c r="AP117" i="23"/>
  <c r="AO117" i="23"/>
  <c r="AN117" i="23"/>
  <c r="AQ116" i="23"/>
  <c r="AP116" i="23"/>
  <c r="AO116" i="23"/>
  <c r="AN116" i="23"/>
  <c r="AQ115" i="23"/>
  <c r="AP115" i="23"/>
  <c r="AO115" i="23"/>
  <c r="AN115" i="23"/>
  <c r="AQ114" i="23"/>
  <c r="AP114" i="23"/>
  <c r="AO114" i="23"/>
  <c r="AN114" i="23"/>
  <c r="AQ113" i="23"/>
  <c r="AP113" i="23"/>
  <c r="AO113" i="23"/>
  <c r="AN113" i="23"/>
  <c r="AQ112" i="23"/>
  <c r="AP112" i="23"/>
  <c r="AO112" i="23"/>
  <c r="AN112" i="23"/>
  <c r="AQ111" i="23"/>
  <c r="AP111" i="23"/>
  <c r="AO111" i="23"/>
  <c r="AN111" i="23"/>
  <c r="AQ110" i="23"/>
  <c r="AP110" i="23"/>
  <c r="AO110" i="23"/>
  <c r="AN110" i="23"/>
  <c r="AQ109" i="23"/>
  <c r="AP109" i="23"/>
  <c r="AO109" i="23"/>
  <c r="AN109" i="23"/>
  <c r="AQ108" i="23"/>
  <c r="AP108" i="23"/>
  <c r="AO108" i="23"/>
  <c r="AN108" i="23"/>
  <c r="AQ107" i="23"/>
  <c r="AP107" i="23"/>
  <c r="AO107" i="23"/>
  <c r="AN107" i="23"/>
  <c r="AQ106" i="23"/>
  <c r="AP106" i="23"/>
  <c r="AO106" i="23"/>
  <c r="AN106" i="23"/>
  <c r="AQ105" i="23"/>
  <c r="AP105" i="23"/>
  <c r="AO105" i="23"/>
  <c r="AN105" i="23"/>
  <c r="AQ104" i="23"/>
  <c r="AP104" i="23"/>
  <c r="AO104" i="23"/>
  <c r="AN104" i="23"/>
  <c r="AQ103" i="23"/>
  <c r="AP103" i="23"/>
  <c r="AO103" i="23"/>
  <c r="AN103" i="23"/>
  <c r="AQ102" i="23"/>
  <c r="AP102" i="23"/>
  <c r="AO102" i="23"/>
  <c r="AN102" i="23"/>
  <c r="AQ101" i="23"/>
  <c r="AP101" i="23"/>
  <c r="AO101" i="23"/>
  <c r="AN101" i="23"/>
  <c r="AQ100" i="23"/>
  <c r="AP100" i="23"/>
  <c r="AO100" i="23"/>
  <c r="AN100" i="23"/>
  <c r="AQ99" i="23"/>
  <c r="AP99" i="23"/>
  <c r="AO99" i="23"/>
  <c r="AN99" i="23"/>
  <c r="AQ90" i="23"/>
  <c r="AP90" i="23"/>
  <c r="AO90" i="23"/>
  <c r="AN90" i="23"/>
  <c r="AQ89" i="23"/>
  <c r="AP89" i="23"/>
  <c r="AO89" i="23"/>
  <c r="AN89" i="23"/>
  <c r="AQ88" i="23"/>
  <c r="AP88" i="23"/>
  <c r="AO88" i="23"/>
  <c r="AN88" i="23"/>
  <c r="AQ87" i="23"/>
  <c r="AP87" i="23"/>
  <c r="AO87" i="23"/>
  <c r="AN87" i="23"/>
  <c r="AQ86" i="23"/>
  <c r="AP86" i="23"/>
  <c r="AO86" i="23"/>
  <c r="AN86" i="23"/>
  <c r="AQ85" i="23"/>
  <c r="AP85" i="23"/>
  <c r="AO85" i="23"/>
  <c r="AN85" i="23"/>
  <c r="AQ84" i="23"/>
  <c r="AP84" i="23"/>
  <c r="AO84" i="23"/>
  <c r="AN84" i="23"/>
  <c r="AQ83" i="23"/>
  <c r="AP83" i="23"/>
  <c r="AO83" i="23"/>
  <c r="AN83" i="23"/>
  <c r="AQ82" i="23"/>
  <c r="AP82" i="23"/>
  <c r="AO82" i="23"/>
  <c r="AN82" i="23"/>
  <c r="AQ81" i="23"/>
  <c r="AP81" i="23"/>
  <c r="AO81" i="23"/>
  <c r="AN81" i="23"/>
  <c r="AQ80" i="23"/>
  <c r="AP80" i="23"/>
  <c r="AO80" i="23"/>
  <c r="AN80" i="23"/>
  <c r="AQ79" i="23"/>
  <c r="AP79" i="23"/>
  <c r="AO79" i="23"/>
  <c r="AN79" i="23"/>
  <c r="AQ78" i="23"/>
  <c r="AP78" i="23"/>
  <c r="AO78" i="23"/>
  <c r="AN78" i="23"/>
  <c r="AQ77" i="23"/>
  <c r="AP77" i="23"/>
  <c r="AO77" i="23"/>
  <c r="AN77" i="23"/>
  <c r="AQ76" i="23"/>
  <c r="AP76" i="23"/>
  <c r="AO76" i="23"/>
  <c r="AN76" i="23"/>
  <c r="AQ75" i="23"/>
  <c r="AP75" i="23"/>
  <c r="AO75" i="23"/>
  <c r="AN75" i="23"/>
  <c r="AQ74" i="23"/>
  <c r="AP74" i="23"/>
  <c r="AO74" i="23"/>
  <c r="AN74" i="23"/>
  <c r="AQ73" i="23"/>
  <c r="AP73" i="23"/>
  <c r="AO73" i="23"/>
  <c r="AN73" i="23"/>
  <c r="AQ72" i="23"/>
  <c r="AP72" i="23"/>
  <c r="AO72" i="23"/>
  <c r="AN72" i="23"/>
  <c r="AQ71" i="23"/>
  <c r="AP71" i="23"/>
  <c r="AO71" i="23"/>
  <c r="AN71" i="23"/>
  <c r="AQ70" i="23"/>
  <c r="AP70" i="23"/>
  <c r="AO70" i="23"/>
  <c r="AN70" i="23"/>
  <c r="AQ69" i="23"/>
  <c r="AP69" i="23"/>
  <c r="AO69" i="23"/>
  <c r="AN69" i="23"/>
  <c r="AQ68" i="23"/>
  <c r="AP68" i="23"/>
  <c r="AO68" i="23"/>
  <c r="AN68" i="23"/>
  <c r="AQ67" i="23"/>
  <c r="AP67" i="23"/>
  <c r="AO67" i="23"/>
  <c r="AN67" i="23"/>
  <c r="AQ66" i="23"/>
  <c r="AP66" i="23"/>
  <c r="AO66" i="23"/>
  <c r="AN66" i="23"/>
  <c r="AQ65" i="23"/>
  <c r="AP65" i="23"/>
  <c r="AO65" i="23"/>
  <c r="AN65" i="23"/>
  <c r="AQ64" i="23"/>
  <c r="AP64" i="23"/>
  <c r="AO64" i="23"/>
  <c r="AN64" i="23"/>
  <c r="AQ63" i="23"/>
  <c r="AP63" i="23"/>
  <c r="AO63" i="23"/>
  <c r="AN63" i="23"/>
  <c r="AQ62" i="23"/>
  <c r="AP62" i="23"/>
  <c r="AO62" i="23"/>
  <c r="AN62" i="23"/>
  <c r="AQ61" i="23"/>
  <c r="AP61" i="23"/>
  <c r="AO61" i="23"/>
  <c r="AN61" i="23"/>
  <c r="AQ60" i="23"/>
  <c r="AP60" i="23"/>
  <c r="AO60" i="23"/>
  <c r="AN60" i="23"/>
  <c r="AQ59" i="23"/>
  <c r="AP59" i="23"/>
  <c r="AO59" i="23"/>
  <c r="AN59" i="23"/>
  <c r="AQ58" i="23"/>
  <c r="AP58" i="23"/>
  <c r="AO58" i="23"/>
  <c r="AN58" i="23"/>
  <c r="AQ57" i="23"/>
  <c r="AP57" i="23"/>
  <c r="AO57" i="23"/>
  <c r="AN57" i="23"/>
  <c r="AQ46" i="23"/>
  <c r="AP46" i="23"/>
  <c r="AO46" i="23"/>
  <c r="AN46" i="23"/>
  <c r="AQ45" i="23"/>
  <c r="AP45" i="23"/>
  <c r="AO45" i="23"/>
  <c r="AN45" i="23"/>
  <c r="AQ44" i="23"/>
  <c r="AP44" i="23"/>
  <c r="AO44" i="23"/>
  <c r="AN44" i="23"/>
  <c r="AQ43" i="23"/>
  <c r="AP43" i="23"/>
  <c r="AO43" i="23"/>
  <c r="AN43" i="23"/>
  <c r="AQ42" i="23"/>
  <c r="AP42" i="23"/>
  <c r="AO42" i="23"/>
  <c r="AN42" i="23"/>
  <c r="AQ41" i="23"/>
  <c r="AP41" i="23"/>
  <c r="AO41" i="23"/>
  <c r="AN41" i="23"/>
  <c r="AQ40" i="23"/>
  <c r="AP40" i="23"/>
  <c r="AO40" i="23"/>
  <c r="AN40" i="23"/>
  <c r="AQ39" i="23"/>
  <c r="AP39" i="23"/>
  <c r="AO39" i="23"/>
  <c r="AN39" i="23"/>
  <c r="AQ38" i="23"/>
  <c r="AP38" i="23"/>
  <c r="AO38" i="23"/>
  <c r="AN38" i="23"/>
  <c r="AQ37" i="23"/>
  <c r="AP37" i="23"/>
  <c r="AO37" i="23"/>
  <c r="AN37" i="23"/>
  <c r="AQ36" i="23"/>
  <c r="AP36" i="23"/>
  <c r="AO36" i="23"/>
  <c r="AN36" i="23"/>
  <c r="AQ35" i="23"/>
  <c r="AP35" i="23"/>
  <c r="AO35" i="23"/>
  <c r="AN35" i="23"/>
  <c r="AQ34" i="23"/>
  <c r="AP34" i="23"/>
  <c r="AO34" i="23"/>
  <c r="AN34" i="23"/>
  <c r="AQ33" i="23"/>
  <c r="AP33" i="23"/>
  <c r="AO33" i="23"/>
  <c r="AN33" i="23"/>
  <c r="AQ32" i="23"/>
  <c r="AP32" i="23"/>
  <c r="AO32" i="23"/>
  <c r="AN32" i="23"/>
  <c r="AQ31" i="23"/>
  <c r="AP31" i="23"/>
  <c r="AO31" i="23"/>
  <c r="AN31" i="23"/>
  <c r="AQ30" i="23"/>
  <c r="AP30" i="23"/>
  <c r="AO30" i="23"/>
  <c r="AN30" i="23"/>
  <c r="AQ29" i="23"/>
  <c r="AP29" i="23"/>
  <c r="AO29" i="23"/>
  <c r="AN29" i="23"/>
  <c r="AQ28" i="23"/>
  <c r="AP28" i="23"/>
  <c r="AO28" i="23"/>
  <c r="AN28" i="23"/>
  <c r="AQ27" i="23"/>
  <c r="AP27" i="23"/>
  <c r="AO27" i="23"/>
  <c r="AN27" i="23"/>
  <c r="AQ26" i="23"/>
  <c r="AP26" i="23"/>
  <c r="AO26" i="23"/>
  <c r="AN26" i="23"/>
  <c r="AQ25" i="23"/>
  <c r="AP25" i="23"/>
  <c r="AO25" i="23"/>
  <c r="AN25" i="23"/>
  <c r="AQ24" i="23"/>
  <c r="AP24" i="23"/>
  <c r="AO24" i="23"/>
  <c r="AN24" i="23"/>
  <c r="AQ23" i="23"/>
  <c r="AP23" i="23"/>
  <c r="AO23" i="23"/>
  <c r="AN23" i="23"/>
  <c r="AQ22" i="23"/>
  <c r="AP22" i="23"/>
  <c r="AO22" i="23"/>
  <c r="AN22" i="23"/>
  <c r="AQ21" i="23"/>
  <c r="AP21" i="23"/>
  <c r="AO21" i="23"/>
  <c r="AN21" i="23"/>
  <c r="AQ20" i="23"/>
  <c r="AP20" i="23"/>
  <c r="AO20" i="23"/>
  <c r="AN20" i="23"/>
  <c r="AQ19" i="23"/>
  <c r="AP19" i="23"/>
  <c r="AO19" i="23"/>
  <c r="AN19" i="23"/>
  <c r="AQ18" i="23"/>
  <c r="AP18" i="23"/>
  <c r="AO18" i="23"/>
  <c r="AN18" i="23"/>
  <c r="AQ17" i="23"/>
  <c r="AP17" i="23"/>
  <c r="AO17" i="23"/>
  <c r="AN17" i="23"/>
  <c r="AQ16" i="23"/>
  <c r="AP16" i="23"/>
  <c r="AO16" i="23"/>
  <c r="AN16" i="23"/>
  <c r="AQ15" i="23"/>
  <c r="AP15" i="23"/>
  <c r="AO15" i="23"/>
  <c r="AN15" i="23"/>
  <c r="AQ14" i="23"/>
  <c r="AP14" i="23"/>
  <c r="AO14" i="23"/>
  <c r="AN14" i="23"/>
  <c r="AO13" i="23"/>
  <c r="AN13" i="23"/>
  <c r="AR1044" i="21"/>
  <c r="AR1043" i="21"/>
  <c r="AR1042" i="21"/>
  <c r="AR1041" i="21"/>
  <c r="AR1040" i="21"/>
  <c r="AR1039" i="21"/>
  <c r="AR1038" i="21"/>
  <c r="AR1037" i="21"/>
  <c r="AR1036" i="21"/>
  <c r="AR1035" i="21"/>
  <c r="AR1034" i="21"/>
  <c r="AR1033" i="21"/>
  <c r="AR1032" i="21"/>
  <c r="AR1031" i="21"/>
  <c r="AR1030" i="21"/>
  <c r="AR1029" i="21"/>
  <c r="AR1028" i="21"/>
  <c r="AR1027" i="21"/>
  <c r="AR1026" i="21"/>
  <c r="AR1025" i="21"/>
  <c r="AR1024" i="21"/>
  <c r="AR1023" i="21"/>
  <c r="AR1022" i="21"/>
  <c r="AR1021" i="21"/>
  <c r="AR1020" i="21"/>
  <c r="AR1019" i="21"/>
  <c r="AR1018" i="21"/>
  <c r="AR1017" i="21"/>
  <c r="AR1016" i="21"/>
  <c r="AR1015" i="21"/>
  <c r="AR1014" i="21"/>
  <c r="AR1013" i="21"/>
  <c r="AR1012" i="21"/>
  <c r="AR1011" i="21"/>
  <c r="AR1003" i="21"/>
  <c r="AR1002" i="21"/>
  <c r="AR1001" i="21"/>
  <c r="AR1000" i="21"/>
  <c r="AR999" i="21"/>
  <c r="AR998" i="21"/>
  <c r="AR997" i="21"/>
  <c r="AR996" i="21"/>
  <c r="AR995" i="21"/>
  <c r="AR994" i="21"/>
  <c r="AR993" i="21"/>
  <c r="AR992" i="21"/>
  <c r="AR991" i="21"/>
  <c r="AR990" i="21"/>
  <c r="AR989" i="21"/>
  <c r="AR988" i="21"/>
  <c r="AR987" i="21"/>
  <c r="AR986" i="21"/>
  <c r="AR985" i="21"/>
  <c r="AR984" i="21"/>
  <c r="AR983" i="21"/>
  <c r="AR982" i="21"/>
  <c r="AR981" i="21"/>
  <c r="AR980" i="21"/>
  <c r="AR979" i="21"/>
  <c r="AR978" i="21"/>
  <c r="AR977" i="21"/>
  <c r="AR976" i="21"/>
  <c r="AR975" i="21"/>
  <c r="AR974" i="21"/>
  <c r="AR973" i="21"/>
  <c r="AR972" i="21"/>
  <c r="AR971" i="21"/>
  <c r="AR970" i="21"/>
  <c r="AR961" i="21"/>
  <c r="AR960" i="21"/>
  <c r="AR959" i="21"/>
  <c r="AR958" i="21"/>
  <c r="AR957" i="21"/>
  <c r="AR956" i="21"/>
  <c r="AR955" i="21"/>
  <c r="AR954" i="21"/>
  <c r="AR953" i="21"/>
  <c r="AR952" i="21"/>
  <c r="AR951" i="21"/>
  <c r="AR950" i="21"/>
  <c r="AR949" i="21"/>
  <c r="AR948" i="21"/>
  <c r="AR947" i="21"/>
  <c r="AR946" i="21"/>
  <c r="AR945" i="21"/>
  <c r="AR944" i="21"/>
  <c r="AR943" i="21"/>
  <c r="AR942" i="21"/>
  <c r="AR941" i="21"/>
  <c r="AR940" i="21"/>
  <c r="AR939" i="21"/>
  <c r="AR938" i="21"/>
  <c r="AR937" i="21"/>
  <c r="AR936" i="21"/>
  <c r="AR935" i="21"/>
  <c r="AR934" i="21"/>
  <c r="AR933" i="21"/>
  <c r="AR932" i="21"/>
  <c r="AR931" i="21"/>
  <c r="AR930" i="21"/>
  <c r="AR929" i="21"/>
  <c r="AR928" i="21"/>
  <c r="AR920" i="21"/>
  <c r="AR919" i="21"/>
  <c r="AR917" i="21"/>
  <c r="AR916" i="21"/>
  <c r="AR915" i="21"/>
  <c r="AR914" i="21"/>
  <c r="AR913" i="21"/>
  <c r="AR912" i="21"/>
  <c r="AR911" i="21"/>
  <c r="AR910" i="21"/>
  <c r="AR909" i="21"/>
  <c r="AR908" i="21"/>
  <c r="AR907" i="21"/>
  <c r="AR906" i="21"/>
  <c r="AR905" i="21"/>
  <c r="AR904" i="21"/>
  <c r="AR903" i="21"/>
  <c r="AR902" i="21"/>
  <c r="AR901" i="21"/>
  <c r="AR900" i="21"/>
  <c r="AR899" i="21"/>
  <c r="AR898" i="21"/>
  <c r="AR897" i="21"/>
  <c r="AR896" i="21"/>
  <c r="AR895" i="21"/>
  <c r="AR894" i="21"/>
  <c r="AR893" i="21"/>
  <c r="AR892" i="21"/>
  <c r="AR891" i="21"/>
  <c r="AR890" i="21"/>
  <c r="AR889" i="21"/>
  <c r="AR888" i="21"/>
  <c r="AR878" i="21"/>
  <c r="AR877" i="21"/>
  <c r="AR875" i="21"/>
  <c r="AR874" i="21"/>
  <c r="AR873" i="21"/>
  <c r="AR872" i="21"/>
  <c r="AR871" i="21"/>
  <c r="AR870" i="21"/>
  <c r="AR869" i="21"/>
  <c r="AR868" i="21"/>
  <c r="AR867" i="21"/>
  <c r="AR866" i="21"/>
  <c r="AR865" i="21"/>
  <c r="AR864" i="21"/>
  <c r="AR863" i="21"/>
  <c r="AR862" i="21"/>
  <c r="AR861" i="21"/>
  <c r="AR860" i="21"/>
  <c r="AR859" i="21"/>
  <c r="AR858" i="21"/>
  <c r="AR857" i="21"/>
  <c r="AR856" i="21"/>
  <c r="AR855" i="21"/>
  <c r="AR854" i="21"/>
  <c r="AR853" i="21"/>
  <c r="AR852" i="21"/>
  <c r="AR851" i="21"/>
  <c r="AR850" i="21"/>
  <c r="AR849" i="21"/>
  <c r="AR848" i="21"/>
  <c r="AR847" i="21"/>
  <c r="AR846" i="21"/>
  <c r="AR845" i="21"/>
  <c r="AR836" i="21"/>
  <c r="AR835" i="21"/>
  <c r="AR833" i="21"/>
  <c r="AR832" i="21"/>
  <c r="AR831" i="21"/>
  <c r="AR830" i="21"/>
  <c r="AR829" i="21"/>
  <c r="AR828" i="21"/>
  <c r="AR827" i="21"/>
  <c r="AR826" i="21"/>
  <c r="AR825" i="21"/>
  <c r="AR824" i="21"/>
  <c r="AR823" i="21"/>
  <c r="AR822" i="21"/>
  <c r="AR821" i="21"/>
  <c r="AR820" i="21"/>
  <c r="AR819" i="21"/>
  <c r="AR818" i="21"/>
  <c r="AR817" i="21"/>
  <c r="AR816" i="21"/>
  <c r="AR815" i="21"/>
  <c r="AR814" i="21"/>
  <c r="AR813" i="21"/>
  <c r="AR812" i="21"/>
  <c r="AR811" i="21"/>
  <c r="AR810" i="21"/>
  <c r="AR809" i="21"/>
  <c r="AR808" i="21"/>
  <c r="AR807" i="21"/>
  <c r="AR806" i="21"/>
  <c r="AR805" i="21"/>
  <c r="AR804" i="21"/>
  <c r="AR803" i="21"/>
  <c r="AR795" i="21"/>
  <c r="AR794" i="21"/>
  <c r="AR792" i="21"/>
  <c r="AR791" i="21"/>
  <c r="AR790" i="21"/>
  <c r="AR789" i="21"/>
  <c r="AR788" i="21"/>
  <c r="AR787" i="21"/>
  <c r="AR786" i="21"/>
  <c r="AR785" i="21"/>
  <c r="AR784" i="21"/>
  <c r="AR783" i="21"/>
  <c r="AR782" i="21"/>
  <c r="AR781" i="21"/>
  <c r="AR780" i="21"/>
  <c r="AR779" i="21"/>
  <c r="AR778" i="21"/>
  <c r="AR777" i="21"/>
  <c r="AR776" i="21"/>
  <c r="AR775" i="21"/>
  <c r="AR774" i="21"/>
  <c r="AR773" i="21"/>
  <c r="AR772" i="21"/>
  <c r="AR771" i="21"/>
  <c r="AR770" i="21"/>
  <c r="AR769" i="21"/>
  <c r="AR768" i="21"/>
  <c r="AR767" i="21"/>
  <c r="AR766" i="21"/>
  <c r="AR765" i="21"/>
  <c r="AR764" i="21"/>
  <c r="AR763" i="21"/>
  <c r="AR762" i="21"/>
  <c r="AR754" i="21"/>
  <c r="AR753" i="21"/>
  <c r="AR751" i="21"/>
  <c r="AR750" i="21"/>
  <c r="AR749" i="21"/>
  <c r="AR748" i="21"/>
  <c r="AR747" i="21"/>
  <c r="AR746" i="21"/>
  <c r="AR745" i="21"/>
  <c r="AR744" i="21"/>
  <c r="AR743" i="21"/>
  <c r="AR742" i="21"/>
  <c r="AR741" i="21"/>
  <c r="AR740" i="21"/>
  <c r="AR739" i="21"/>
  <c r="AR738" i="21"/>
  <c r="AR737" i="21"/>
  <c r="AR736" i="21"/>
  <c r="AR735" i="21"/>
  <c r="AR734" i="21"/>
  <c r="AR733" i="21"/>
  <c r="AR732" i="21"/>
  <c r="AR731" i="21"/>
  <c r="AR730" i="21"/>
  <c r="AR729" i="21"/>
  <c r="AR728" i="21"/>
  <c r="AR727" i="21"/>
  <c r="AR726" i="21"/>
  <c r="AR725" i="21"/>
  <c r="AR724" i="21"/>
  <c r="AR723" i="21"/>
  <c r="AR722" i="21"/>
  <c r="AR721" i="21"/>
  <c r="AR713" i="21"/>
  <c r="AR712" i="21"/>
  <c r="AR710" i="21"/>
  <c r="AR709" i="21"/>
  <c r="AR708" i="21"/>
  <c r="AR707" i="21"/>
  <c r="AR706" i="21"/>
  <c r="AR705" i="21"/>
  <c r="AR704" i="21"/>
  <c r="AR703" i="21"/>
  <c r="AR702" i="21"/>
  <c r="AR701" i="21"/>
  <c r="AR700" i="21"/>
  <c r="AR699" i="21"/>
  <c r="AR698" i="21"/>
  <c r="AR697" i="21"/>
  <c r="AR696" i="21"/>
  <c r="AR695" i="21"/>
  <c r="AR694" i="21"/>
  <c r="AR693" i="21"/>
  <c r="AR692" i="21"/>
  <c r="AR691" i="21"/>
  <c r="AR690" i="21"/>
  <c r="AR689" i="21"/>
  <c r="AR688" i="21"/>
  <c r="AR687" i="21"/>
  <c r="AR686" i="21"/>
  <c r="AR685" i="21"/>
  <c r="AR684" i="21"/>
  <c r="AR683" i="21"/>
  <c r="AR682" i="21"/>
  <c r="AR681" i="21"/>
  <c r="AR680" i="21"/>
  <c r="AR671" i="21"/>
  <c r="AR670" i="21"/>
  <c r="AR668" i="21"/>
  <c r="AR667" i="21"/>
  <c r="AR666" i="21"/>
  <c r="AR665" i="21"/>
  <c r="AR664" i="21"/>
  <c r="AR663" i="21"/>
  <c r="AR662" i="21"/>
  <c r="AR661" i="21"/>
  <c r="AR660" i="21"/>
  <c r="AR659" i="21"/>
  <c r="AR658" i="21"/>
  <c r="AR657" i="21"/>
  <c r="AR656" i="21"/>
  <c r="AR655" i="21"/>
  <c r="AR654" i="21"/>
  <c r="AR653" i="21"/>
  <c r="AR652" i="21"/>
  <c r="AR651" i="21"/>
  <c r="AR650" i="21"/>
  <c r="AR649" i="21"/>
  <c r="AR648" i="21"/>
  <c r="AR647" i="21"/>
  <c r="AR646" i="21"/>
  <c r="AR645" i="21"/>
  <c r="AR644" i="21"/>
  <c r="AR643" i="21"/>
  <c r="AR642" i="21"/>
  <c r="AR641" i="21"/>
  <c r="AR640" i="21"/>
  <c r="AR639" i="21"/>
  <c r="AR638" i="21"/>
  <c r="AR630" i="21"/>
  <c r="AR629" i="21"/>
  <c r="AR627" i="21"/>
  <c r="AR626" i="21"/>
  <c r="AR625" i="21"/>
  <c r="AR624" i="21"/>
  <c r="AR623" i="21"/>
  <c r="AR622" i="21"/>
  <c r="AR621" i="21"/>
  <c r="AR620" i="21"/>
  <c r="AR619" i="21"/>
  <c r="AR618" i="21"/>
  <c r="AR617" i="21"/>
  <c r="AR616" i="21"/>
  <c r="AR615" i="21"/>
  <c r="AR614" i="21"/>
  <c r="AR613" i="21"/>
  <c r="AR612" i="21"/>
  <c r="AR611" i="21"/>
  <c r="AR610" i="21"/>
  <c r="AR609" i="21"/>
  <c r="AR608" i="21"/>
  <c r="AR607" i="21"/>
  <c r="AR606" i="21"/>
  <c r="AR605" i="21"/>
  <c r="AR604" i="21"/>
  <c r="AR603" i="21"/>
  <c r="AR602" i="21"/>
  <c r="AR601" i="21"/>
  <c r="AR600" i="21"/>
  <c r="AR599" i="21"/>
  <c r="AR598" i="21"/>
  <c r="AR597" i="21"/>
  <c r="AR588" i="21"/>
  <c r="AR587" i="21"/>
  <c r="AR585" i="21"/>
  <c r="AR584" i="21"/>
  <c r="AR583" i="21"/>
  <c r="AR582" i="21"/>
  <c r="AR581" i="21"/>
  <c r="AR580" i="21"/>
  <c r="AR579" i="21"/>
  <c r="AR578" i="21"/>
  <c r="AR577" i="21"/>
  <c r="AR576" i="21"/>
  <c r="AR575" i="21"/>
  <c r="AR574" i="21"/>
  <c r="AR573" i="21"/>
  <c r="AR572" i="21"/>
  <c r="AR571" i="21"/>
  <c r="AR570" i="21"/>
  <c r="AR569" i="21"/>
  <c r="AR568" i="21"/>
  <c r="AR567" i="21"/>
  <c r="AR566" i="21"/>
  <c r="AR565" i="21"/>
  <c r="AR564" i="21"/>
  <c r="AR563" i="21"/>
  <c r="AR562" i="21"/>
  <c r="AR561" i="21"/>
  <c r="AR560" i="21"/>
  <c r="AR559" i="21"/>
  <c r="AR558" i="21"/>
  <c r="AR557" i="21"/>
  <c r="AR556" i="21"/>
  <c r="AR555" i="21"/>
  <c r="AR547" i="21"/>
  <c r="AR546" i="21"/>
  <c r="AR544" i="21"/>
  <c r="AR543" i="21"/>
  <c r="AR542" i="21"/>
  <c r="AR541" i="21"/>
  <c r="AR540" i="21"/>
  <c r="AR539" i="21"/>
  <c r="AR538" i="21"/>
  <c r="AR537" i="21"/>
  <c r="AR536" i="21"/>
  <c r="AR535" i="21"/>
  <c r="AR534" i="21"/>
  <c r="AR533" i="21"/>
  <c r="AR532" i="21"/>
  <c r="AR531" i="21"/>
  <c r="AR530" i="21"/>
  <c r="AR529" i="21"/>
  <c r="AR528" i="21"/>
  <c r="AR527" i="21"/>
  <c r="AR526" i="21"/>
  <c r="AR525" i="21"/>
  <c r="AR524" i="21"/>
  <c r="AR523" i="21"/>
  <c r="AR522" i="21"/>
  <c r="AR521" i="21"/>
  <c r="AR520" i="21"/>
  <c r="AR519" i="21"/>
  <c r="AR518" i="21"/>
  <c r="AR517" i="21"/>
  <c r="AR516" i="21"/>
  <c r="AR515" i="21"/>
  <c r="AR514" i="21"/>
  <c r="AR506" i="21"/>
  <c r="AR505" i="21"/>
  <c r="AR503" i="21"/>
  <c r="AR502" i="21"/>
  <c r="AR501" i="21"/>
  <c r="AR500" i="21"/>
  <c r="AR499" i="21"/>
  <c r="AR498" i="21"/>
  <c r="AR497" i="21"/>
  <c r="AR496" i="21"/>
  <c r="AR495" i="21"/>
  <c r="AR494" i="21"/>
  <c r="AR493" i="21"/>
  <c r="AR492" i="21"/>
  <c r="AR491" i="21"/>
  <c r="AR490" i="21"/>
  <c r="AR489" i="21"/>
  <c r="AR488" i="21"/>
  <c r="AR487" i="21"/>
  <c r="AR486" i="21"/>
  <c r="AR485" i="21"/>
  <c r="AR484" i="21"/>
  <c r="AR483" i="21"/>
  <c r="AR482" i="21"/>
  <c r="AR481" i="21"/>
  <c r="AR480" i="21"/>
  <c r="AR479" i="21"/>
  <c r="AR478" i="21"/>
  <c r="AR477" i="21"/>
  <c r="AR475" i="21"/>
  <c r="AR474" i="21"/>
  <c r="AR473" i="21"/>
  <c r="AR464" i="21"/>
  <c r="AR463" i="21"/>
  <c r="AR461" i="21"/>
  <c r="AR460" i="21"/>
  <c r="AR459" i="21"/>
  <c r="AR458" i="21"/>
  <c r="AR457" i="21"/>
  <c r="AR456" i="21"/>
  <c r="AR455" i="21"/>
  <c r="AR454" i="21"/>
  <c r="AR453" i="21"/>
  <c r="AR452" i="21"/>
  <c r="AR451" i="21"/>
  <c r="AR450" i="21"/>
  <c r="AR449" i="21"/>
  <c r="AR448" i="21"/>
  <c r="AR447" i="21"/>
  <c r="AR446" i="21"/>
  <c r="AR445" i="21"/>
  <c r="AR444" i="21"/>
  <c r="AR443" i="21"/>
  <c r="AR442" i="21"/>
  <c r="AR441" i="21"/>
  <c r="AR440" i="21"/>
  <c r="AR439" i="21"/>
  <c r="AR438" i="21"/>
  <c r="AR437" i="21"/>
  <c r="AR436" i="21"/>
  <c r="AR435" i="21"/>
  <c r="AR433" i="21"/>
  <c r="AR432" i="21"/>
  <c r="AR431" i="21"/>
  <c r="AR422" i="21"/>
  <c r="AR421" i="21"/>
  <c r="AR419" i="21"/>
  <c r="AR418" i="21"/>
  <c r="AR417" i="21"/>
  <c r="AR416" i="21"/>
  <c r="AR415" i="21"/>
  <c r="AR414" i="21"/>
  <c r="AR413" i="21"/>
  <c r="AR412" i="21"/>
  <c r="AR411" i="21"/>
  <c r="AR410" i="21"/>
  <c r="AR409" i="21"/>
  <c r="AR408" i="21"/>
  <c r="AR407" i="21"/>
  <c r="AR406" i="21"/>
  <c r="AR405" i="21"/>
  <c r="AR404" i="21"/>
  <c r="AR403" i="21"/>
  <c r="AR402" i="21"/>
  <c r="AR401" i="21"/>
  <c r="AR400" i="21"/>
  <c r="AR399" i="21"/>
  <c r="AR398" i="21"/>
  <c r="AR397" i="21"/>
  <c r="AR396" i="21"/>
  <c r="AR395" i="21"/>
  <c r="AR394" i="21"/>
  <c r="AR393" i="21"/>
  <c r="AR391" i="21"/>
  <c r="AR390" i="21"/>
  <c r="AR389" i="21"/>
  <c r="AR380" i="21"/>
  <c r="AR379" i="21"/>
  <c r="AR377" i="21"/>
  <c r="AR376" i="21"/>
  <c r="AR375" i="21"/>
  <c r="AR374" i="21"/>
  <c r="AR373" i="21"/>
  <c r="AR372" i="21"/>
  <c r="AR371" i="21"/>
  <c r="AR370" i="21"/>
  <c r="AR369" i="21"/>
  <c r="AR368" i="21"/>
  <c r="AR367" i="21"/>
  <c r="AR366" i="21"/>
  <c r="AR365" i="21"/>
  <c r="AR364" i="21"/>
  <c r="AR363" i="21"/>
  <c r="AR362" i="21"/>
  <c r="AR361" i="21"/>
  <c r="AR360" i="21"/>
  <c r="AR359" i="21"/>
  <c r="AR358" i="21"/>
  <c r="AR357" i="21"/>
  <c r="AR356" i="21"/>
  <c r="AR355" i="21"/>
  <c r="AR354" i="21"/>
  <c r="AR353" i="21"/>
  <c r="AR352" i="21"/>
  <c r="AR351" i="21"/>
  <c r="AR349" i="21"/>
  <c r="AR348" i="21"/>
  <c r="AR347" i="21"/>
  <c r="AR339" i="21"/>
  <c r="AR338" i="21"/>
  <c r="AR336" i="21"/>
  <c r="AR335" i="21"/>
  <c r="AR334" i="21"/>
  <c r="AR333" i="21"/>
  <c r="AR332" i="21"/>
  <c r="AR331" i="21"/>
  <c r="AR330" i="21"/>
  <c r="AR329" i="21"/>
  <c r="AR328" i="21"/>
  <c r="AR327" i="21"/>
  <c r="AR326" i="21"/>
  <c r="AR325" i="21"/>
  <c r="AR324" i="21"/>
  <c r="AR323" i="21"/>
  <c r="AR322" i="21"/>
  <c r="AR321" i="21"/>
  <c r="AR320" i="21"/>
  <c r="AR319" i="21"/>
  <c r="AR318" i="21"/>
  <c r="AR317" i="21"/>
  <c r="AR316" i="21"/>
  <c r="AR315" i="21"/>
  <c r="AR314" i="21"/>
  <c r="AR313" i="21"/>
  <c r="AR312" i="21"/>
  <c r="AR311" i="21"/>
  <c r="AR310" i="21"/>
  <c r="AR308" i="21"/>
  <c r="AR307" i="21"/>
  <c r="AR306" i="21"/>
  <c r="AR297" i="21"/>
  <c r="AR296" i="21"/>
  <c r="AR294" i="21"/>
  <c r="AR293" i="21"/>
  <c r="AR292" i="21"/>
  <c r="AR291" i="21"/>
  <c r="AR290" i="21"/>
  <c r="AR289" i="21"/>
  <c r="AR288" i="21"/>
  <c r="AR287" i="21"/>
  <c r="AR286" i="21"/>
  <c r="AR285" i="21"/>
  <c r="AR284" i="21"/>
  <c r="AR283" i="21"/>
  <c r="AR282" i="21"/>
  <c r="AR281" i="21"/>
  <c r="AR280" i="21"/>
  <c r="AR279" i="21"/>
  <c r="AR278" i="21"/>
  <c r="AR277" i="21"/>
  <c r="AR276" i="21"/>
  <c r="AR275" i="21"/>
  <c r="AR274" i="21"/>
  <c r="AR273" i="21"/>
  <c r="AR272" i="21"/>
  <c r="AR271" i="21"/>
  <c r="AR270" i="21"/>
  <c r="AR269" i="21"/>
  <c r="AR268" i="21"/>
  <c r="AR266" i="21"/>
  <c r="AR265" i="21"/>
  <c r="AR264" i="21"/>
  <c r="AR256" i="21"/>
  <c r="AR255" i="21"/>
  <c r="AR254" i="21"/>
  <c r="AR252" i="21"/>
  <c r="AR251" i="21"/>
  <c r="AR250" i="21"/>
  <c r="AR248" i="21"/>
  <c r="AR247" i="21"/>
  <c r="AR246" i="21"/>
  <c r="AR245" i="21"/>
  <c r="AR244" i="21"/>
  <c r="AR243" i="21"/>
  <c r="AR242" i="21"/>
  <c r="AR241" i="21"/>
  <c r="AR240" i="21"/>
  <c r="AR239" i="21"/>
  <c r="AR238" i="21"/>
  <c r="AR237" i="21"/>
  <c r="AR236" i="21"/>
  <c r="AR235" i="21"/>
  <c r="AR233" i="21"/>
  <c r="AR232" i="21"/>
  <c r="AR231" i="21"/>
  <c r="AR230" i="21"/>
  <c r="AR229" i="21"/>
  <c r="AR228" i="21"/>
  <c r="AR227" i="21"/>
  <c r="AR226" i="21"/>
  <c r="AR225" i="21"/>
  <c r="AR224" i="21"/>
  <c r="AR223" i="21"/>
  <c r="AR215" i="21"/>
  <c r="AR214" i="21"/>
  <c r="AR212" i="21"/>
  <c r="AR211" i="21"/>
  <c r="AR210" i="21"/>
  <c r="AR209" i="21"/>
  <c r="AR208" i="21"/>
  <c r="AR207" i="21"/>
  <c r="AR206" i="21"/>
  <c r="AR205" i="21"/>
  <c r="AR204" i="21"/>
  <c r="AR203" i="21"/>
  <c r="AR202" i="21"/>
  <c r="AR201" i="21"/>
  <c r="AR200" i="21"/>
  <c r="AR199" i="21"/>
  <c r="AR198" i="21"/>
  <c r="AR197" i="21"/>
  <c r="AR196" i="21"/>
  <c r="AR195" i="21"/>
  <c r="AR194" i="21"/>
  <c r="AR193" i="21"/>
  <c r="AR192" i="21"/>
  <c r="AR191" i="21"/>
  <c r="AR190" i="21"/>
  <c r="AR189" i="21"/>
  <c r="AR188" i="21"/>
  <c r="AR187" i="21"/>
  <c r="AR186" i="21"/>
  <c r="AR185" i="21"/>
  <c r="AR184" i="21"/>
  <c r="AR183" i="21"/>
  <c r="AR182" i="21"/>
  <c r="AR173" i="21"/>
  <c r="AR172" i="21"/>
  <c r="AR170" i="21"/>
  <c r="AR169" i="21"/>
  <c r="AR168" i="21"/>
  <c r="AR167" i="21"/>
  <c r="AR166" i="21"/>
  <c r="AR165" i="21"/>
  <c r="AR164" i="21"/>
  <c r="AR163" i="21"/>
  <c r="AR162" i="21"/>
  <c r="AR161" i="21"/>
  <c r="AR160" i="21"/>
  <c r="AR159" i="21"/>
  <c r="AR158" i="21"/>
  <c r="AR157" i="21"/>
  <c r="AR156" i="21"/>
  <c r="AR155" i="21"/>
  <c r="AR154" i="21"/>
  <c r="AR153" i="21"/>
  <c r="AR152" i="21"/>
  <c r="AR151" i="21"/>
  <c r="AR150" i="21"/>
  <c r="AR149" i="21"/>
  <c r="AR148" i="21"/>
  <c r="AR147" i="21"/>
  <c r="AR146" i="21"/>
  <c r="AR145" i="21"/>
  <c r="AR144" i="21"/>
  <c r="AR143" i="21"/>
  <c r="AR142" i="21"/>
  <c r="AR141" i="21"/>
  <c r="AR140" i="21"/>
  <c r="AR132" i="21"/>
  <c r="AR131" i="21"/>
  <c r="AR129" i="21"/>
  <c r="AR128" i="21"/>
  <c r="AR127" i="21"/>
  <c r="AR126" i="21"/>
  <c r="AR125" i="21"/>
  <c r="AR124" i="21"/>
  <c r="AR123" i="21"/>
  <c r="AR122" i="21"/>
  <c r="AR121" i="21"/>
  <c r="AR120" i="21"/>
  <c r="AR119" i="21"/>
  <c r="AR118" i="21"/>
  <c r="AR117" i="21"/>
  <c r="AR116" i="21"/>
  <c r="AR115" i="21"/>
  <c r="AR114" i="21"/>
  <c r="AR113" i="21"/>
  <c r="AR112" i="21"/>
  <c r="AR111" i="21"/>
  <c r="AR110" i="21"/>
  <c r="AR109" i="21"/>
  <c r="AR108" i="21"/>
  <c r="AR107" i="21"/>
  <c r="AR106" i="21"/>
  <c r="AR105" i="21"/>
  <c r="AR104" i="21"/>
  <c r="AR103" i="21"/>
  <c r="AR101" i="21"/>
  <c r="AR100" i="21"/>
  <c r="AR90" i="21"/>
  <c r="AR89" i="21"/>
  <c r="AR87" i="21"/>
  <c r="AR86" i="21"/>
  <c r="AR85" i="21"/>
  <c r="AR84" i="21"/>
  <c r="AR83" i="21"/>
  <c r="AR82" i="21"/>
  <c r="AR81" i="21"/>
  <c r="AR80" i="21"/>
  <c r="AR79" i="21"/>
  <c r="AR78" i="21"/>
  <c r="AR77" i="21"/>
  <c r="AR76" i="21"/>
  <c r="AR75" i="21"/>
  <c r="AR74" i="21"/>
  <c r="AR73" i="21"/>
  <c r="AR72" i="21"/>
  <c r="AR71" i="21"/>
  <c r="AR70" i="21"/>
  <c r="AR69" i="21"/>
  <c r="AR68" i="21"/>
  <c r="AR67" i="21"/>
  <c r="AR66" i="21"/>
  <c r="AR65" i="21"/>
  <c r="AR64" i="21"/>
  <c r="AR63" i="21"/>
  <c r="AR62" i="21"/>
  <c r="AR61" i="21"/>
  <c r="AR59" i="21"/>
  <c r="AR58" i="21"/>
  <c r="AR46" i="21"/>
  <c r="AR45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5" i="21"/>
  <c r="AR14" i="21"/>
  <c r="AR143" i="25" l="1"/>
  <c r="AR143" i="23"/>
  <c r="AR517" i="23"/>
  <c r="AR517" i="25"/>
  <c r="AR182" i="23"/>
  <c r="AR182" i="25"/>
  <c r="AR226" i="23"/>
  <c r="AR226" i="25"/>
  <c r="AR555" i="25"/>
  <c r="AR555" i="23"/>
  <c r="AR600" i="25"/>
  <c r="AR600" i="23"/>
  <c r="AR721" i="25"/>
  <c r="AR721" i="23"/>
  <c r="AR765" i="25"/>
  <c r="AR765" i="23"/>
  <c r="AR928" i="23"/>
  <c r="AR928" i="25"/>
  <c r="AR1011" i="23"/>
  <c r="AR1011" i="25"/>
  <c r="AR223" i="23"/>
  <c r="AR223" i="25"/>
  <c r="AR597" i="23"/>
  <c r="AR597" i="25"/>
  <c r="AR641" i="23"/>
  <c r="AR641" i="25"/>
  <c r="AR762" i="23"/>
  <c r="AR762" i="25"/>
  <c r="AR806" i="23"/>
  <c r="AR806" i="25"/>
  <c r="AR973" i="23"/>
  <c r="AR973" i="25"/>
  <c r="AR638" i="23"/>
  <c r="AR638" i="25"/>
  <c r="AR683" i="23"/>
  <c r="AR683" i="25"/>
  <c r="AR803" i="23"/>
  <c r="AR803" i="25"/>
  <c r="AR848" i="23"/>
  <c r="AR848" i="25"/>
  <c r="AR890" i="23"/>
  <c r="AR890" i="25"/>
  <c r="AR970" i="23"/>
  <c r="AR970" i="25"/>
  <c r="AR140" i="23"/>
  <c r="AR140" i="25"/>
  <c r="AR185" i="23"/>
  <c r="AR185" i="25"/>
  <c r="AR264" i="23"/>
  <c r="AR264" i="25"/>
  <c r="AR306" i="23"/>
  <c r="AR306" i="25"/>
  <c r="AR347" i="23"/>
  <c r="AR347" i="25"/>
  <c r="AR389" i="25"/>
  <c r="AR389" i="23"/>
  <c r="AR431" i="23"/>
  <c r="AR431" i="25"/>
  <c r="AR473" i="23"/>
  <c r="AR473" i="25"/>
  <c r="AR514" i="23"/>
  <c r="AR514" i="25"/>
  <c r="AR558" i="23"/>
  <c r="AR558" i="25"/>
  <c r="AR680" i="23"/>
  <c r="AR680" i="25"/>
  <c r="AR724" i="23"/>
  <c r="AR724" i="25"/>
  <c r="AR845" i="23"/>
  <c r="AR845" i="25"/>
  <c r="AR931" i="25"/>
  <c r="AR931" i="23"/>
  <c r="AR1014" i="25"/>
  <c r="AR1014" i="23"/>
  <c r="AR1015" i="23"/>
  <c r="AR1015" i="25"/>
  <c r="AR1017" i="23"/>
  <c r="AR1017" i="25"/>
  <c r="AR1019" i="23"/>
  <c r="AR1019" i="25"/>
  <c r="AR1021" i="23"/>
  <c r="AR1021" i="25"/>
  <c r="AR1023" i="23"/>
  <c r="AR1023" i="25"/>
  <c r="AR1025" i="23"/>
  <c r="AR1025" i="25"/>
  <c r="AR1027" i="23"/>
  <c r="AR1027" i="25"/>
  <c r="AR1029" i="23"/>
  <c r="AR1029" i="25"/>
  <c r="AR1031" i="23"/>
  <c r="AR1031" i="25"/>
  <c r="AR1033" i="23"/>
  <c r="AR1033" i="25"/>
  <c r="AR1035" i="23"/>
  <c r="AR1035" i="25"/>
  <c r="AR1037" i="23"/>
  <c r="AR1037" i="25"/>
  <c r="AR1039" i="23"/>
  <c r="AR1039" i="25"/>
  <c r="AR1041" i="23"/>
  <c r="AR1041" i="25"/>
  <c r="AR1043" i="23"/>
  <c r="AR1043" i="25"/>
  <c r="AR1016" i="25"/>
  <c r="AR1016" i="23"/>
  <c r="AR1018" i="25"/>
  <c r="AR1018" i="23"/>
  <c r="AR1020" i="25"/>
  <c r="AR1020" i="23"/>
  <c r="AR1022" i="25"/>
  <c r="AR1022" i="23"/>
  <c r="AR1024" i="25"/>
  <c r="AR1024" i="23"/>
  <c r="AR1026" i="25"/>
  <c r="AR1026" i="23"/>
  <c r="AR1028" i="25"/>
  <c r="AR1028" i="23"/>
  <c r="AR1030" i="25"/>
  <c r="AR1030" i="23"/>
  <c r="AR1032" i="25"/>
  <c r="AR1032" i="23"/>
  <c r="AR1034" i="25"/>
  <c r="AR1034" i="23"/>
  <c r="AR1036" i="25"/>
  <c r="AR1036" i="23"/>
  <c r="AR1038" i="25"/>
  <c r="AR1038" i="23"/>
  <c r="AR1040" i="25"/>
  <c r="AR1040" i="23"/>
  <c r="AR1042" i="25"/>
  <c r="AR1042" i="23"/>
  <c r="AR1044" i="25"/>
  <c r="AR1044" i="23"/>
  <c r="AR1013" i="23"/>
  <c r="AR1013" i="25"/>
  <c r="AR1012" i="25"/>
  <c r="AR1012" i="23"/>
  <c r="AR974" i="23"/>
  <c r="AR974" i="25"/>
  <c r="AR976" i="23"/>
  <c r="AR976" i="25"/>
  <c r="AR978" i="23"/>
  <c r="AR978" i="25"/>
  <c r="AR980" i="23"/>
  <c r="AR980" i="25"/>
  <c r="AR982" i="23"/>
  <c r="AR982" i="25"/>
  <c r="AR984" i="23"/>
  <c r="AR984" i="25"/>
  <c r="AR986" i="23"/>
  <c r="AR986" i="25"/>
  <c r="AR988" i="23"/>
  <c r="AR988" i="25"/>
  <c r="AR990" i="23"/>
  <c r="AR990" i="25"/>
  <c r="AR992" i="23"/>
  <c r="AR992" i="25"/>
  <c r="AR994" i="23"/>
  <c r="AR994" i="25"/>
  <c r="AR996" i="23"/>
  <c r="AR996" i="25"/>
  <c r="AR998" i="23"/>
  <c r="AR998" i="25"/>
  <c r="AR1000" i="23"/>
  <c r="AR1000" i="25"/>
  <c r="AR1002" i="23"/>
  <c r="AR1002" i="25"/>
  <c r="AR975" i="25"/>
  <c r="AR975" i="23"/>
  <c r="AR977" i="25"/>
  <c r="AR977" i="23"/>
  <c r="AR979" i="25"/>
  <c r="AR979" i="23"/>
  <c r="AR981" i="25"/>
  <c r="AR981" i="23"/>
  <c r="AR983" i="25"/>
  <c r="AR983" i="23"/>
  <c r="AR985" i="25"/>
  <c r="AR985" i="23"/>
  <c r="AR987" i="25"/>
  <c r="AR987" i="23"/>
  <c r="AR989" i="25"/>
  <c r="AR989" i="23"/>
  <c r="AR991" i="25"/>
  <c r="AR991" i="23"/>
  <c r="AR993" i="25"/>
  <c r="AR993" i="23"/>
  <c r="AR995" i="25"/>
  <c r="AR995" i="23"/>
  <c r="AR997" i="25"/>
  <c r="AR997" i="23"/>
  <c r="AR999" i="25"/>
  <c r="AR999" i="23"/>
  <c r="AR1001" i="25"/>
  <c r="AR1001" i="23"/>
  <c r="AR1003" i="25"/>
  <c r="AR1003" i="23"/>
  <c r="AR972" i="23"/>
  <c r="AR972" i="25"/>
  <c r="AR971" i="25"/>
  <c r="AR971" i="23"/>
  <c r="AR932" i="23"/>
  <c r="AR932" i="25"/>
  <c r="AR934" i="23"/>
  <c r="AR934" i="25"/>
  <c r="AR936" i="23"/>
  <c r="AR936" i="25"/>
  <c r="AR938" i="23"/>
  <c r="AR938" i="25"/>
  <c r="AR940" i="23"/>
  <c r="AR940" i="25"/>
  <c r="AR942" i="23"/>
  <c r="AR942" i="25"/>
  <c r="AR944" i="23"/>
  <c r="AR944" i="25"/>
  <c r="AR946" i="23"/>
  <c r="AR946" i="25"/>
  <c r="AR948" i="23"/>
  <c r="AR948" i="25"/>
  <c r="AR950" i="23"/>
  <c r="AR950" i="25"/>
  <c r="AR952" i="23"/>
  <c r="AR952" i="25"/>
  <c r="AR954" i="23"/>
  <c r="AR954" i="25"/>
  <c r="AR956" i="23"/>
  <c r="AR956" i="25"/>
  <c r="AR958" i="23"/>
  <c r="AR958" i="25"/>
  <c r="AR960" i="23"/>
  <c r="AR960" i="25"/>
  <c r="AR933" i="25"/>
  <c r="AR933" i="23"/>
  <c r="AR935" i="25"/>
  <c r="AR935" i="23"/>
  <c r="AR937" i="25"/>
  <c r="AR937" i="23"/>
  <c r="AR939" i="25"/>
  <c r="AR939" i="23"/>
  <c r="AR941" i="25"/>
  <c r="AR941" i="23"/>
  <c r="AR943" i="25"/>
  <c r="AR943" i="23"/>
  <c r="AR945" i="25"/>
  <c r="AR945" i="23"/>
  <c r="AR947" i="25"/>
  <c r="AR947" i="23"/>
  <c r="AR949" i="25"/>
  <c r="AR949" i="23"/>
  <c r="AR951" i="25"/>
  <c r="AR951" i="23"/>
  <c r="AR953" i="25"/>
  <c r="AR953" i="23"/>
  <c r="AR955" i="25"/>
  <c r="AR955" i="23"/>
  <c r="AR957" i="25"/>
  <c r="AR957" i="23"/>
  <c r="AR959" i="25"/>
  <c r="AR959" i="23"/>
  <c r="AR961" i="25"/>
  <c r="AR961" i="23"/>
  <c r="AR930" i="23"/>
  <c r="AR930" i="25"/>
  <c r="AR929" i="25"/>
  <c r="AR929" i="23"/>
  <c r="AR892" i="25"/>
  <c r="AR892" i="23"/>
  <c r="AR894" i="25"/>
  <c r="AR894" i="23"/>
  <c r="AR896" i="25"/>
  <c r="AR896" i="23"/>
  <c r="AR898" i="25"/>
  <c r="AR898" i="23"/>
  <c r="AR900" i="25"/>
  <c r="AR900" i="23"/>
  <c r="AR902" i="25"/>
  <c r="AR902" i="23"/>
  <c r="AR904" i="25"/>
  <c r="AR904" i="23"/>
  <c r="AR906" i="25"/>
  <c r="AR906" i="23"/>
  <c r="AR908" i="25"/>
  <c r="AR908" i="23"/>
  <c r="AR910" i="25"/>
  <c r="AR910" i="23"/>
  <c r="AR912" i="25"/>
  <c r="AR912" i="23"/>
  <c r="AR914" i="25"/>
  <c r="AR914" i="23"/>
  <c r="AR916" i="25"/>
  <c r="AR916" i="23"/>
  <c r="AR919" i="25"/>
  <c r="AR919" i="23"/>
  <c r="AR891" i="25"/>
  <c r="AR891" i="23"/>
  <c r="AR893" i="25"/>
  <c r="AR893" i="23"/>
  <c r="AR895" i="25"/>
  <c r="AR895" i="23"/>
  <c r="AR897" i="25"/>
  <c r="AR897" i="23"/>
  <c r="AR899" i="25"/>
  <c r="AR899" i="23"/>
  <c r="AR901" i="25"/>
  <c r="AR901" i="23"/>
  <c r="AR903" i="25"/>
  <c r="AR903" i="23"/>
  <c r="AR905" i="25"/>
  <c r="AR905" i="23"/>
  <c r="AR907" i="25"/>
  <c r="AR907" i="23"/>
  <c r="AR909" i="25"/>
  <c r="AR909" i="23"/>
  <c r="AR911" i="25"/>
  <c r="AR911" i="23"/>
  <c r="AR913" i="25"/>
  <c r="AR913" i="23"/>
  <c r="AR915" i="25"/>
  <c r="AR915" i="23"/>
  <c r="AR917" i="25"/>
  <c r="AR917" i="23"/>
  <c r="AR920" i="25"/>
  <c r="AR920" i="23"/>
  <c r="AR888" i="25"/>
  <c r="AR888" i="23"/>
  <c r="AR889" i="25"/>
  <c r="AR889" i="23"/>
  <c r="AR850" i="25"/>
  <c r="AR850" i="23"/>
  <c r="AR852" i="25"/>
  <c r="AR852" i="23"/>
  <c r="AR854" i="25"/>
  <c r="AR854" i="23"/>
  <c r="AR856" i="25"/>
  <c r="AR856" i="23"/>
  <c r="AR858" i="25"/>
  <c r="AR858" i="23"/>
  <c r="AR860" i="25"/>
  <c r="AR860" i="23"/>
  <c r="AR862" i="25"/>
  <c r="AR862" i="23"/>
  <c r="AR864" i="25"/>
  <c r="AR864" i="23"/>
  <c r="AR866" i="25"/>
  <c r="AR866" i="23"/>
  <c r="AR868" i="25"/>
  <c r="AR868" i="23"/>
  <c r="AR870" i="25"/>
  <c r="AR870" i="23"/>
  <c r="AR872" i="25"/>
  <c r="AR872" i="23"/>
  <c r="AR874" i="25"/>
  <c r="AR874" i="23"/>
  <c r="AR877" i="23"/>
  <c r="AR877" i="25"/>
  <c r="AR849" i="23"/>
  <c r="AR849" i="25"/>
  <c r="AR851" i="23"/>
  <c r="AR851" i="25"/>
  <c r="AR853" i="23"/>
  <c r="AR853" i="25"/>
  <c r="AR855" i="23"/>
  <c r="AR855" i="25"/>
  <c r="AR857" i="23"/>
  <c r="AR857" i="25"/>
  <c r="AR859" i="23"/>
  <c r="AR859" i="25"/>
  <c r="AR861" i="23"/>
  <c r="AR861" i="25"/>
  <c r="AR863" i="23"/>
  <c r="AR863" i="25"/>
  <c r="AR865" i="23"/>
  <c r="AR865" i="25"/>
  <c r="AR867" i="23"/>
  <c r="AR867" i="25"/>
  <c r="AR869" i="23"/>
  <c r="AR869" i="25"/>
  <c r="AR871" i="23"/>
  <c r="AR871" i="25"/>
  <c r="AR873" i="23"/>
  <c r="AR873" i="25"/>
  <c r="AR875" i="23"/>
  <c r="AR875" i="25"/>
  <c r="AR878" i="25"/>
  <c r="AR878" i="23"/>
  <c r="AR846" i="25"/>
  <c r="AR846" i="23"/>
  <c r="AR847" i="23"/>
  <c r="AR847" i="25"/>
  <c r="AR807" i="25"/>
  <c r="AR807" i="23"/>
  <c r="AR809" i="25"/>
  <c r="AR809" i="23"/>
  <c r="AR811" i="25"/>
  <c r="AR811" i="23"/>
  <c r="AR813" i="25"/>
  <c r="AR813" i="23"/>
  <c r="AR815" i="25"/>
  <c r="AR815" i="23"/>
  <c r="AR817" i="25"/>
  <c r="AR817" i="23"/>
  <c r="AR819" i="25"/>
  <c r="AR819" i="23"/>
  <c r="AR821" i="25"/>
  <c r="AR821" i="23"/>
  <c r="AR823" i="25"/>
  <c r="AR823" i="23"/>
  <c r="AR825" i="25"/>
  <c r="AR825" i="23"/>
  <c r="AR827" i="25"/>
  <c r="AR827" i="23"/>
  <c r="AR829" i="25"/>
  <c r="AR829" i="23"/>
  <c r="AR831" i="25"/>
  <c r="AR831" i="23"/>
  <c r="AR833" i="25"/>
  <c r="AR833" i="23"/>
  <c r="AR836" i="25"/>
  <c r="AR836" i="23"/>
  <c r="AR808" i="25"/>
  <c r="AR808" i="23"/>
  <c r="AR810" i="25"/>
  <c r="AR810" i="23"/>
  <c r="AR812" i="25"/>
  <c r="AR812" i="23"/>
  <c r="AR814" i="25"/>
  <c r="AR814" i="23"/>
  <c r="AR816" i="25"/>
  <c r="AR816" i="23"/>
  <c r="AR818" i="25"/>
  <c r="AR818" i="23"/>
  <c r="AR820" i="25"/>
  <c r="AR820" i="23"/>
  <c r="AR822" i="25"/>
  <c r="AR822" i="23"/>
  <c r="AR824" i="25"/>
  <c r="AR824" i="23"/>
  <c r="AR826" i="25"/>
  <c r="AR826" i="23"/>
  <c r="AR828" i="25"/>
  <c r="AR828" i="23"/>
  <c r="AR830" i="25"/>
  <c r="AR830" i="23"/>
  <c r="AR832" i="25"/>
  <c r="AR832" i="23"/>
  <c r="AR835" i="25"/>
  <c r="AR835" i="23"/>
  <c r="AR805" i="25"/>
  <c r="AR805" i="23"/>
  <c r="AR804" i="25"/>
  <c r="AR804" i="23"/>
  <c r="AR767" i="25"/>
  <c r="AR767" i="23"/>
  <c r="AR769" i="25"/>
  <c r="AR769" i="23"/>
  <c r="AR771" i="25"/>
  <c r="AR771" i="23"/>
  <c r="AR773" i="25"/>
  <c r="AR773" i="23"/>
  <c r="AR775" i="25"/>
  <c r="AR775" i="23"/>
  <c r="AR777" i="25"/>
  <c r="AR777" i="23"/>
  <c r="AR779" i="25"/>
  <c r="AR779" i="23"/>
  <c r="AR781" i="25"/>
  <c r="AR781" i="23"/>
  <c r="AR783" i="25"/>
  <c r="AR783" i="23"/>
  <c r="AR785" i="25"/>
  <c r="AR785" i="23"/>
  <c r="AR787" i="25"/>
  <c r="AR787" i="23"/>
  <c r="AR789" i="25"/>
  <c r="AR789" i="23"/>
  <c r="AR791" i="25"/>
  <c r="AR791" i="23"/>
  <c r="AR794" i="23"/>
  <c r="AR794" i="25"/>
  <c r="AR766" i="23"/>
  <c r="AR766" i="25"/>
  <c r="AR768" i="23"/>
  <c r="AR768" i="25"/>
  <c r="AR770" i="23"/>
  <c r="AR770" i="25"/>
  <c r="AR772" i="23"/>
  <c r="AR772" i="25"/>
  <c r="AR774" i="23"/>
  <c r="AR774" i="25"/>
  <c r="AR776" i="23"/>
  <c r="AR776" i="25"/>
  <c r="AR778" i="23"/>
  <c r="AR778" i="25"/>
  <c r="AR780" i="23"/>
  <c r="AR780" i="25"/>
  <c r="AR782" i="23"/>
  <c r="AR782" i="25"/>
  <c r="AR784" i="23"/>
  <c r="AR784" i="25"/>
  <c r="AR786" i="23"/>
  <c r="AR786" i="25"/>
  <c r="AR788" i="23"/>
  <c r="AR788" i="25"/>
  <c r="AR790" i="23"/>
  <c r="AR790" i="25"/>
  <c r="AR792" i="23"/>
  <c r="AR792" i="25"/>
  <c r="AR795" i="25"/>
  <c r="AR795" i="23"/>
  <c r="AR763" i="25"/>
  <c r="AR763" i="23"/>
  <c r="AR764" i="23"/>
  <c r="AR764" i="25"/>
  <c r="AR725" i="25"/>
  <c r="AR725" i="23"/>
  <c r="AR727" i="25"/>
  <c r="AR727" i="23"/>
  <c r="AR729" i="25"/>
  <c r="AR729" i="23"/>
  <c r="AR731" i="25"/>
  <c r="AR731" i="23"/>
  <c r="AR733" i="25"/>
  <c r="AR733" i="23"/>
  <c r="AR735" i="25"/>
  <c r="AR735" i="23"/>
  <c r="AR737" i="25"/>
  <c r="AR737" i="23"/>
  <c r="AR739" i="25"/>
  <c r="AR739" i="23"/>
  <c r="AR741" i="25"/>
  <c r="AR741" i="23"/>
  <c r="AR743" i="25"/>
  <c r="AR743" i="23"/>
  <c r="AR745" i="25"/>
  <c r="AR745" i="23"/>
  <c r="AR747" i="25"/>
  <c r="AR747" i="23"/>
  <c r="AR749" i="25"/>
  <c r="AR749" i="23"/>
  <c r="AR751" i="25"/>
  <c r="AR751" i="23"/>
  <c r="AR754" i="25"/>
  <c r="AR754" i="23"/>
  <c r="AR726" i="25"/>
  <c r="AR726" i="23"/>
  <c r="AR728" i="25"/>
  <c r="AR728" i="23"/>
  <c r="AR730" i="25"/>
  <c r="AR730" i="23"/>
  <c r="AR732" i="25"/>
  <c r="AR732" i="23"/>
  <c r="AR734" i="25"/>
  <c r="AR734" i="23"/>
  <c r="AR736" i="25"/>
  <c r="AR736" i="23"/>
  <c r="AR738" i="25"/>
  <c r="AR738" i="23"/>
  <c r="AR740" i="25"/>
  <c r="AR740" i="23"/>
  <c r="AR742" i="25"/>
  <c r="AR742" i="23"/>
  <c r="AR744" i="25"/>
  <c r="AR744" i="23"/>
  <c r="AR746" i="25"/>
  <c r="AR746" i="23"/>
  <c r="AR748" i="25"/>
  <c r="AR748" i="23"/>
  <c r="AR750" i="25"/>
  <c r="AR750" i="23"/>
  <c r="AR753" i="25"/>
  <c r="AR753" i="23"/>
  <c r="AR723" i="25"/>
  <c r="AR723" i="23"/>
  <c r="AR722" i="25"/>
  <c r="AR722" i="23"/>
  <c r="AR685" i="25"/>
  <c r="AR685" i="23"/>
  <c r="AR687" i="25"/>
  <c r="AR687" i="23"/>
  <c r="AR689" i="25"/>
  <c r="AR689" i="23"/>
  <c r="AR691" i="25"/>
  <c r="AR691" i="23"/>
  <c r="AR693" i="25"/>
  <c r="AR693" i="23"/>
  <c r="AR695" i="25"/>
  <c r="AR695" i="23"/>
  <c r="AR697" i="25"/>
  <c r="AR697" i="23"/>
  <c r="AR699" i="25"/>
  <c r="AR699" i="23"/>
  <c r="AR701" i="25"/>
  <c r="AR701" i="23"/>
  <c r="AR703" i="25"/>
  <c r="AR703" i="23"/>
  <c r="AR705" i="25"/>
  <c r="AR705" i="23"/>
  <c r="AR707" i="25"/>
  <c r="AR707" i="23"/>
  <c r="AR709" i="25"/>
  <c r="AR709" i="23"/>
  <c r="AR712" i="23"/>
  <c r="AR712" i="25"/>
  <c r="AR684" i="23"/>
  <c r="AR684" i="25"/>
  <c r="AR686" i="23"/>
  <c r="AR686" i="25"/>
  <c r="AR688" i="23"/>
  <c r="AR688" i="25"/>
  <c r="AR690" i="23"/>
  <c r="AR690" i="25"/>
  <c r="AR692" i="23"/>
  <c r="AR692" i="25"/>
  <c r="AR694" i="23"/>
  <c r="AR694" i="25"/>
  <c r="AR696" i="23"/>
  <c r="AR696" i="25"/>
  <c r="AR698" i="23"/>
  <c r="AR698" i="25"/>
  <c r="AR700" i="23"/>
  <c r="AR700" i="25"/>
  <c r="AR702" i="23"/>
  <c r="AR702" i="25"/>
  <c r="AR704" i="23"/>
  <c r="AR704" i="25"/>
  <c r="AR706" i="23"/>
  <c r="AR706" i="25"/>
  <c r="AR708" i="23"/>
  <c r="AR708" i="25"/>
  <c r="AR710" i="23"/>
  <c r="AR710" i="25"/>
  <c r="AR713" i="25"/>
  <c r="AR713" i="23"/>
  <c r="AR681" i="25"/>
  <c r="AR681" i="23"/>
  <c r="AR682" i="23"/>
  <c r="AR682" i="25"/>
  <c r="AR642" i="25"/>
  <c r="AR642" i="23"/>
  <c r="AR644" i="25"/>
  <c r="AR644" i="23"/>
  <c r="AR646" i="25"/>
  <c r="AR646" i="23"/>
  <c r="AR648" i="25"/>
  <c r="AR648" i="23"/>
  <c r="AR650" i="25"/>
  <c r="AR650" i="23"/>
  <c r="AR652" i="25"/>
  <c r="AR652" i="23"/>
  <c r="AR654" i="25"/>
  <c r="AR654" i="23"/>
  <c r="AR656" i="25"/>
  <c r="AR656" i="23"/>
  <c r="AR658" i="25"/>
  <c r="AR658" i="23"/>
  <c r="AR660" i="25"/>
  <c r="AR660" i="23"/>
  <c r="AR662" i="25"/>
  <c r="AR662" i="23"/>
  <c r="AR664" i="25"/>
  <c r="AR664" i="23"/>
  <c r="AR666" i="25"/>
  <c r="AR666" i="23"/>
  <c r="AR668" i="25"/>
  <c r="AR668" i="23"/>
  <c r="AR671" i="25"/>
  <c r="AR671" i="23"/>
  <c r="AR643" i="25"/>
  <c r="AR643" i="23"/>
  <c r="AR645" i="25"/>
  <c r="AR645" i="23"/>
  <c r="AR647" i="25"/>
  <c r="AR647" i="23"/>
  <c r="AR649" i="25"/>
  <c r="AR649" i="23"/>
  <c r="AR651" i="25"/>
  <c r="AR651" i="23"/>
  <c r="AR653" i="25"/>
  <c r="AR653" i="23"/>
  <c r="AR655" i="25"/>
  <c r="AR655" i="23"/>
  <c r="AR657" i="25"/>
  <c r="AR657" i="23"/>
  <c r="AR659" i="25"/>
  <c r="AR659" i="23"/>
  <c r="AR661" i="25"/>
  <c r="AR661" i="23"/>
  <c r="AR663" i="25"/>
  <c r="AR663" i="23"/>
  <c r="AR665" i="25"/>
  <c r="AR665" i="23"/>
  <c r="AR667" i="25"/>
  <c r="AR667" i="23"/>
  <c r="AR670" i="25"/>
  <c r="AR670" i="23"/>
  <c r="AR640" i="25"/>
  <c r="AR640" i="23"/>
  <c r="AR639" i="25"/>
  <c r="AR639" i="23"/>
  <c r="AR602" i="25"/>
  <c r="AR602" i="23"/>
  <c r="AR604" i="25"/>
  <c r="AR604" i="23"/>
  <c r="AR606" i="25"/>
  <c r="AR606" i="23"/>
  <c r="AR608" i="25"/>
  <c r="AR608" i="23"/>
  <c r="AR610" i="25"/>
  <c r="AR610" i="23"/>
  <c r="AR612" i="25"/>
  <c r="AR612" i="23"/>
  <c r="AR614" i="25"/>
  <c r="AR614" i="23"/>
  <c r="AR616" i="25"/>
  <c r="AR616" i="23"/>
  <c r="AR618" i="25"/>
  <c r="AR618" i="23"/>
  <c r="AR620" i="25"/>
  <c r="AR620" i="23"/>
  <c r="AR622" i="25"/>
  <c r="AR622" i="23"/>
  <c r="AR624" i="25"/>
  <c r="AR624" i="23"/>
  <c r="AR626" i="25"/>
  <c r="AR626" i="23"/>
  <c r="AR629" i="23"/>
  <c r="AR629" i="25"/>
  <c r="AR601" i="23"/>
  <c r="AR601" i="25"/>
  <c r="AR603" i="23"/>
  <c r="AR603" i="25"/>
  <c r="AR605" i="23"/>
  <c r="AR605" i="25"/>
  <c r="AR607" i="23"/>
  <c r="AR607" i="25"/>
  <c r="AR609" i="23"/>
  <c r="AR609" i="25"/>
  <c r="AR611" i="23"/>
  <c r="AR611" i="25"/>
  <c r="AR613" i="23"/>
  <c r="AR613" i="25"/>
  <c r="AR615" i="23"/>
  <c r="AR615" i="25"/>
  <c r="AR617" i="23"/>
  <c r="AR617" i="25"/>
  <c r="AR619" i="23"/>
  <c r="AR619" i="25"/>
  <c r="AR621" i="23"/>
  <c r="AR621" i="25"/>
  <c r="AR623" i="23"/>
  <c r="AR623" i="25"/>
  <c r="AR625" i="23"/>
  <c r="AR625" i="25"/>
  <c r="AR627" i="23"/>
  <c r="AR627" i="25"/>
  <c r="AR630" i="25"/>
  <c r="AR630" i="23"/>
  <c r="AR598" i="25"/>
  <c r="AR598" i="23"/>
  <c r="AR599" i="23"/>
  <c r="AR599" i="25"/>
  <c r="AR559" i="25"/>
  <c r="AR559" i="23"/>
  <c r="AR561" i="25"/>
  <c r="AR561" i="23"/>
  <c r="AR563" i="25"/>
  <c r="AR563" i="23"/>
  <c r="AR565" i="25"/>
  <c r="AR565" i="23"/>
  <c r="AR567" i="25"/>
  <c r="AR567" i="23"/>
  <c r="AR569" i="25"/>
  <c r="AR569" i="23"/>
  <c r="AR571" i="25"/>
  <c r="AR571" i="23"/>
  <c r="AR573" i="25"/>
  <c r="AR573" i="23"/>
  <c r="AR575" i="25"/>
  <c r="AR575" i="23"/>
  <c r="AR577" i="25"/>
  <c r="AR577" i="23"/>
  <c r="AR579" i="25"/>
  <c r="AR579" i="23"/>
  <c r="AR581" i="25"/>
  <c r="AR581" i="23"/>
  <c r="AR583" i="25"/>
  <c r="AR583" i="23"/>
  <c r="AR585" i="25"/>
  <c r="AR585" i="23"/>
  <c r="AR588" i="25"/>
  <c r="AR588" i="23"/>
  <c r="AR560" i="25"/>
  <c r="AR560" i="23"/>
  <c r="AR562" i="25"/>
  <c r="AR562" i="23"/>
  <c r="AR564" i="25"/>
  <c r="AR564" i="23"/>
  <c r="AR566" i="25"/>
  <c r="AR566" i="23"/>
  <c r="AR568" i="25"/>
  <c r="AR568" i="23"/>
  <c r="AR570" i="25"/>
  <c r="AR570" i="23"/>
  <c r="AR572" i="25"/>
  <c r="AR572" i="23"/>
  <c r="AR574" i="25"/>
  <c r="AR574" i="23"/>
  <c r="AR576" i="25"/>
  <c r="AR576" i="23"/>
  <c r="AR578" i="25"/>
  <c r="AR578" i="23"/>
  <c r="AR580" i="25"/>
  <c r="AR580" i="23"/>
  <c r="AR582" i="25"/>
  <c r="AR582" i="23"/>
  <c r="AR584" i="25"/>
  <c r="AR584" i="23"/>
  <c r="AR587" i="25"/>
  <c r="AR587" i="23"/>
  <c r="AR557" i="25"/>
  <c r="AR557" i="23"/>
  <c r="AR556" i="25"/>
  <c r="AR556" i="23"/>
  <c r="AR519" i="25"/>
  <c r="AR519" i="23"/>
  <c r="AR521" i="25"/>
  <c r="AR521" i="23"/>
  <c r="AR523" i="25"/>
  <c r="AR523" i="23"/>
  <c r="AR525" i="25"/>
  <c r="AR525" i="23"/>
  <c r="AR527" i="25"/>
  <c r="AR527" i="23"/>
  <c r="AR529" i="25"/>
  <c r="AR529" i="23"/>
  <c r="AR531" i="25"/>
  <c r="AR531" i="23"/>
  <c r="AR533" i="25"/>
  <c r="AR533" i="23"/>
  <c r="AR535" i="25"/>
  <c r="AR535" i="23"/>
  <c r="AR537" i="25"/>
  <c r="AR537" i="23"/>
  <c r="AR539" i="25"/>
  <c r="AR539" i="23"/>
  <c r="AR541" i="25"/>
  <c r="AR541" i="23"/>
  <c r="AR543" i="25"/>
  <c r="AR543" i="23"/>
  <c r="AR546" i="23"/>
  <c r="AR546" i="25"/>
  <c r="AR518" i="23"/>
  <c r="AR518" i="25"/>
  <c r="AR520" i="23"/>
  <c r="AR520" i="25"/>
  <c r="AR522" i="23"/>
  <c r="AR522" i="25"/>
  <c r="AR524" i="23"/>
  <c r="AR524" i="25"/>
  <c r="AR526" i="23"/>
  <c r="AR526" i="25"/>
  <c r="AR528" i="23"/>
  <c r="AR528" i="25"/>
  <c r="AR530" i="23"/>
  <c r="AR530" i="25"/>
  <c r="AR532" i="23"/>
  <c r="AR532" i="25"/>
  <c r="AR534" i="23"/>
  <c r="AR534" i="25"/>
  <c r="AR536" i="23"/>
  <c r="AR536" i="25"/>
  <c r="AR538" i="23"/>
  <c r="AR538" i="25"/>
  <c r="AR540" i="23"/>
  <c r="AR540" i="25"/>
  <c r="AR542" i="23"/>
  <c r="AR542" i="25"/>
  <c r="AR544" i="23"/>
  <c r="AR544" i="25"/>
  <c r="AR547" i="25"/>
  <c r="AR547" i="23"/>
  <c r="AR515" i="25"/>
  <c r="AR515" i="23"/>
  <c r="AR516" i="23"/>
  <c r="AR516" i="25"/>
  <c r="AR477" i="25"/>
  <c r="AR477" i="23"/>
  <c r="AR479" i="25"/>
  <c r="AR479" i="23"/>
  <c r="AR481" i="25"/>
  <c r="AR481" i="23"/>
  <c r="AR483" i="25"/>
  <c r="AR483" i="23"/>
  <c r="AR485" i="25"/>
  <c r="AR485" i="23"/>
  <c r="AR487" i="25"/>
  <c r="AR487" i="23"/>
  <c r="AR489" i="25"/>
  <c r="AR489" i="23"/>
  <c r="AR491" i="25"/>
  <c r="AR491" i="23"/>
  <c r="AR493" i="25"/>
  <c r="AR493" i="23"/>
  <c r="AR495" i="25"/>
  <c r="AR495" i="23"/>
  <c r="AR497" i="25"/>
  <c r="AR497" i="23"/>
  <c r="AR499" i="25"/>
  <c r="AR499" i="23"/>
  <c r="AR501" i="25"/>
  <c r="AR501" i="23"/>
  <c r="AR503" i="25"/>
  <c r="AR503" i="23"/>
  <c r="AR506" i="25"/>
  <c r="AR506" i="23"/>
  <c r="AR478" i="25"/>
  <c r="AR478" i="23"/>
  <c r="AR480" i="25"/>
  <c r="AR480" i="23"/>
  <c r="AR482" i="25"/>
  <c r="AR482" i="23"/>
  <c r="AR484" i="25"/>
  <c r="AR484" i="23"/>
  <c r="AR486" i="25"/>
  <c r="AR486" i="23"/>
  <c r="AR488" i="25"/>
  <c r="AR488" i="23"/>
  <c r="AR490" i="25"/>
  <c r="AR490" i="23"/>
  <c r="AR492" i="25"/>
  <c r="AR492" i="23"/>
  <c r="AR494" i="25"/>
  <c r="AR494" i="23"/>
  <c r="AR496" i="25"/>
  <c r="AR496" i="23"/>
  <c r="AR498" i="25"/>
  <c r="AR498" i="23"/>
  <c r="AR500" i="25"/>
  <c r="AR500" i="23"/>
  <c r="AR502" i="25"/>
  <c r="AR502" i="23"/>
  <c r="AR505" i="25"/>
  <c r="AR505" i="23"/>
  <c r="AR474" i="25"/>
  <c r="AR474" i="23"/>
  <c r="AR475" i="25"/>
  <c r="AR475" i="23"/>
  <c r="AR435" i="23"/>
  <c r="AR435" i="25"/>
  <c r="AR437" i="23"/>
  <c r="AR437" i="25"/>
  <c r="AR439" i="23"/>
  <c r="AR439" i="25"/>
  <c r="AR441" i="23"/>
  <c r="AR441" i="25"/>
  <c r="AR443" i="23"/>
  <c r="AR443" i="25"/>
  <c r="AR445" i="23"/>
  <c r="AR445" i="25"/>
  <c r="AR447" i="23"/>
  <c r="AR447" i="25"/>
  <c r="AR449" i="23"/>
  <c r="AR449" i="25"/>
  <c r="AR451" i="23"/>
  <c r="AR451" i="25"/>
  <c r="AR453" i="23"/>
  <c r="AR453" i="25"/>
  <c r="AR455" i="23"/>
  <c r="AR455" i="25"/>
  <c r="AR457" i="23"/>
  <c r="AR457" i="25"/>
  <c r="AR459" i="23"/>
  <c r="AR459" i="25"/>
  <c r="AR461" i="23"/>
  <c r="AR461" i="25"/>
  <c r="AR464" i="25"/>
  <c r="AR464" i="23"/>
  <c r="AR436" i="25"/>
  <c r="AR436" i="23"/>
  <c r="AR438" i="25"/>
  <c r="AR438" i="23"/>
  <c r="AR440" i="25"/>
  <c r="AR440" i="23"/>
  <c r="AR442" i="25"/>
  <c r="AR442" i="23"/>
  <c r="AR444" i="25"/>
  <c r="AR444" i="23"/>
  <c r="AR446" i="25"/>
  <c r="AR446" i="23"/>
  <c r="AR448" i="25"/>
  <c r="AR448" i="23"/>
  <c r="AR450" i="25"/>
  <c r="AR450" i="23"/>
  <c r="AR452" i="25"/>
  <c r="AR452" i="23"/>
  <c r="AR454" i="25"/>
  <c r="AR454" i="23"/>
  <c r="AR456" i="25"/>
  <c r="AR456" i="23"/>
  <c r="AR458" i="25"/>
  <c r="AR458" i="23"/>
  <c r="AR460" i="25"/>
  <c r="AR460" i="23"/>
  <c r="AR463" i="23"/>
  <c r="AR463" i="25"/>
  <c r="AR432" i="25"/>
  <c r="AR432" i="23"/>
  <c r="AR433" i="23"/>
  <c r="AR433" i="25"/>
  <c r="AR393" i="25"/>
  <c r="AR393" i="23"/>
  <c r="AR395" i="25"/>
  <c r="AR395" i="23"/>
  <c r="AR397" i="25"/>
  <c r="AR397" i="23"/>
  <c r="AR399" i="25"/>
  <c r="AR399" i="23"/>
  <c r="AR401" i="25"/>
  <c r="AR401" i="23"/>
  <c r="AR403" i="25"/>
  <c r="AR403" i="23"/>
  <c r="AR405" i="25"/>
  <c r="AR405" i="23"/>
  <c r="AR407" i="25"/>
  <c r="AR407" i="23"/>
  <c r="AR409" i="25"/>
  <c r="AR409" i="23"/>
  <c r="AR411" i="25"/>
  <c r="AR411" i="23"/>
  <c r="AR413" i="25"/>
  <c r="AR413" i="23"/>
  <c r="AR415" i="25"/>
  <c r="AR415" i="23"/>
  <c r="AR417" i="25"/>
  <c r="AR417" i="23"/>
  <c r="AR419" i="25"/>
  <c r="AR419" i="23"/>
  <c r="AR422" i="25"/>
  <c r="AR422" i="23"/>
  <c r="AR394" i="25"/>
  <c r="AR394" i="23"/>
  <c r="AR396" i="25"/>
  <c r="AR396" i="23"/>
  <c r="AR398" i="25"/>
  <c r="AR398" i="23"/>
  <c r="AR400" i="25"/>
  <c r="AR400" i="23"/>
  <c r="AR402" i="25"/>
  <c r="AR402" i="23"/>
  <c r="AR404" i="25"/>
  <c r="AR404" i="23"/>
  <c r="AR406" i="25"/>
  <c r="AR406" i="23"/>
  <c r="AR408" i="25"/>
  <c r="AR408" i="23"/>
  <c r="AR410" i="25"/>
  <c r="AR410" i="23"/>
  <c r="AR412" i="25"/>
  <c r="AR412" i="23"/>
  <c r="AR414" i="25"/>
  <c r="AR414" i="23"/>
  <c r="AR416" i="25"/>
  <c r="AR416" i="23"/>
  <c r="AR418" i="25"/>
  <c r="AR418" i="23"/>
  <c r="AR421" i="25"/>
  <c r="AR421" i="23"/>
  <c r="AR390" i="25"/>
  <c r="AR390" i="23"/>
  <c r="AR391" i="25"/>
  <c r="AR391" i="23"/>
  <c r="AR351" i="23"/>
  <c r="AR351" i="25"/>
  <c r="AR353" i="23"/>
  <c r="AR353" i="25"/>
  <c r="AR355" i="23"/>
  <c r="AR355" i="25"/>
  <c r="AR357" i="23"/>
  <c r="AR357" i="25"/>
  <c r="AR359" i="23"/>
  <c r="AR359" i="25"/>
  <c r="AR361" i="23"/>
  <c r="AR361" i="25"/>
  <c r="AR363" i="23"/>
  <c r="AR363" i="25"/>
  <c r="AR365" i="23"/>
  <c r="AR365" i="25"/>
  <c r="AR367" i="23"/>
  <c r="AR367" i="25"/>
  <c r="AR369" i="23"/>
  <c r="AR369" i="25"/>
  <c r="AR371" i="23"/>
  <c r="AR371" i="25"/>
  <c r="AR373" i="23"/>
  <c r="AR373" i="25"/>
  <c r="AR375" i="23"/>
  <c r="AR375" i="25"/>
  <c r="AR377" i="23"/>
  <c r="AR377" i="25"/>
  <c r="AR380" i="25"/>
  <c r="AR380" i="23"/>
  <c r="AR352" i="25"/>
  <c r="AR352" i="23"/>
  <c r="AR354" i="25"/>
  <c r="AR354" i="23"/>
  <c r="AR356" i="25"/>
  <c r="AR356" i="23"/>
  <c r="AR358" i="25"/>
  <c r="AR358" i="23"/>
  <c r="AR360" i="25"/>
  <c r="AR360" i="23"/>
  <c r="AR362" i="25"/>
  <c r="AR362" i="23"/>
  <c r="AR364" i="25"/>
  <c r="AR364" i="23"/>
  <c r="AR366" i="25"/>
  <c r="AR366" i="23"/>
  <c r="AR368" i="25"/>
  <c r="AR368" i="23"/>
  <c r="AR370" i="25"/>
  <c r="AR370" i="23"/>
  <c r="AR372" i="25"/>
  <c r="AR372" i="23"/>
  <c r="AR374" i="25"/>
  <c r="AR374" i="23"/>
  <c r="AR376" i="25"/>
  <c r="AR376" i="23"/>
  <c r="AR379" i="23"/>
  <c r="AR379" i="25"/>
  <c r="AR348" i="25"/>
  <c r="AR348" i="23"/>
  <c r="AR349" i="23"/>
  <c r="AR349" i="25"/>
  <c r="AR310" i="25"/>
  <c r="AR310" i="23"/>
  <c r="AR312" i="25"/>
  <c r="AR312" i="23"/>
  <c r="AR314" i="25"/>
  <c r="AR314" i="23"/>
  <c r="AR316" i="25"/>
  <c r="AR316" i="23"/>
  <c r="AR318" i="25"/>
  <c r="AR318" i="23"/>
  <c r="AR320" i="25"/>
  <c r="AR320" i="23"/>
  <c r="AR322" i="25"/>
  <c r="AR322" i="23"/>
  <c r="AR324" i="25"/>
  <c r="AR324" i="23"/>
  <c r="AR326" i="25"/>
  <c r="AR326" i="23"/>
  <c r="AR328" i="25"/>
  <c r="AR328" i="23"/>
  <c r="AR330" i="25"/>
  <c r="AR330" i="23"/>
  <c r="AR332" i="25"/>
  <c r="AR332" i="23"/>
  <c r="AR334" i="25"/>
  <c r="AR334" i="23"/>
  <c r="AR336" i="25"/>
  <c r="AR336" i="23"/>
  <c r="AR339" i="25"/>
  <c r="AR339" i="23"/>
  <c r="AR311" i="25"/>
  <c r="AR311" i="23"/>
  <c r="AR313" i="25"/>
  <c r="AR313" i="23"/>
  <c r="AR315" i="25"/>
  <c r="AR315" i="23"/>
  <c r="AR317" i="25"/>
  <c r="AR317" i="23"/>
  <c r="AR319" i="25"/>
  <c r="AR319" i="23"/>
  <c r="AR321" i="25"/>
  <c r="AR321" i="23"/>
  <c r="AR323" i="25"/>
  <c r="AR323" i="23"/>
  <c r="AR325" i="25"/>
  <c r="AR325" i="23"/>
  <c r="AR327" i="25"/>
  <c r="AR327" i="23"/>
  <c r="AR329" i="25"/>
  <c r="AR329" i="23"/>
  <c r="AR331" i="25"/>
  <c r="AR331" i="23"/>
  <c r="AR333" i="25"/>
  <c r="AR333" i="23"/>
  <c r="AR335" i="25"/>
  <c r="AR335" i="23"/>
  <c r="AR338" i="25"/>
  <c r="AR338" i="23"/>
  <c r="AR307" i="25"/>
  <c r="AR307" i="23"/>
  <c r="AR308" i="25"/>
  <c r="AR308" i="23"/>
  <c r="AR268" i="23"/>
  <c r="AR268" i="25"/>
  <c r="AR270" i="23"/>
  <c r="AR270" i="25"/>
  <c r="AR272" i="23"/>
  <c r="AR272" i="25"/>
  <c r="AR274" i="23"/>
  <c r="AR274" i="25"/>
  <c r="AR276" i="23"/>
  <c r="AR276" i="25"/>
  <c r="AR278" i="23"/>
  <c r="AR278" i="25"/>
  <c r="AR280" i="23"/>
  <c r="AR280" i="25"/>
  <c r="AR282" i="23"/>
  <c r="AR282" i="25"/>
  <c r="AR284" i="23"/>
  <c r="AR284" i="25"/>
  <c r="AR286" i="23"/>
  <c r="AR286" i="25"/>
  <c r="AR288" i="23"/>
  <c r="AR288" i="25"/>
  <c r="AR290" i="23"/>
  <c r="AR290" i="25"/>
  <c r="AR292" i="23"/>
  <c r="AR292" i="25"/>
  <c r="AR294" i="23"/>
  <c r="AR294" i="25"/>
  <c r="AR297" i="25"/>
  <c r="AR297" i="23"/>
  <c r="AR269" i="25"/>
  <c r="AR269" i="23"/>
  <c r="AR271" i="25"/>
  <c r="AR271" i="23"/>
  <c r="AR273" i="25"/>
  <c r="AR273" i="23"/>
  <c r="AR275" i="25"/>
  <c r="AR275" i="23"/>
  <c r="AR277" i="25"/>
  <c r="AR277" i="23"/>
  <c r="AR279" i="25"/>
  <c r="AR279" i="23"/>
  <c r="AR281" i="25"/>
  <c r="AR281" i="23"/>
  <c r="AR283" i="25"/>
  <c r="AR283" i="23"/>
  <c r="AR285" i="25"/>
  <c r="AR285" i="23"/>
  <c r="AR287" i="25"/>
  <c r="AR287" i="23"/>
  <c r="AR289" i="25"/>
  <c r="AR289" i="23"/>
  <c r="AR291" i="25"/>
  <c r="AR291" i="23"/>
  <c r="AR293" i="25"/>
  <c r="AR293" i="23"/>
  <c r="AR296" i="23"/>
  <c r="AR296" i="25"/>
  <c r="AR265" i="25"/>
  <c r="AR265" i="23"/>
  <c r="AR266" i="23"/>
  <c r="AR266" i="25"/>
  <c r="AR228" i="25"/>
  <c r="AR228" i="23"/>
  <c r="AR230" i="25"/>
  <c r="AR230" i="23"/>
  <c r="AR232" i="25"/>
  <c r="AR232" i="23"/>
  <c r="AR234" i="25"/>
  <c r="AR234" i="23"/>
  <c r="AR236" i="25"/>
  <c r="AR236" i="23"/>
  <c r="AR238" i="25"/>
  <c r="AR238" i="23"/>
  <c r="AR240" i="25"/>
  <c r="AR240" i="23"/>
  <c r="AR242" i="25"/>
  <c r="AR242" i="23"/>
  <c r="AR244" i="25"/>
  <c r="AR244" i="23"/>
  <c r="AR246" i="25"/>
  <c r="AR246" i="23"/>
  <c r="AR248" i="25"/>
  <c r="AR248" i="23"/>
  <c r="AR250" i="25"/>
  <c r="AR250" i="23"/>
  <c r="AR252" i="25"/>
  <c r="AR252" i="23"/>
  <c r="AR254" i="25"/>
  <c r="AR254" i="23"/>
  <c r="AR256" i="25"/>
  <c r="AR256" i="23"/>
  <c r="AR227" i="23"/>
  <c r="AR227" i="25"/>
  <c r="AR229" i="23"/>
  <c r="AR229" i="25"/>
  <c r="AR231" i="23"/>
  <c r="AR231" i="25"/>
  <c r="AR233" i="23"/>
  <c r="AR233" i="25"/>
  <c r="AR235" i="23"/>
  <c r="AR235" i="25"/>
  <c r="AR237" i="23"/>
  <c r="AR237" i="25"/>
  <c r="AR239" i="23"/>
  <c r="AR239" i="25"/>
  <c r="AR241" i="23"/>
  <c r="AR241" i="25"/>
  <c r="AR243" i="23"/>
  <c r="AR243" i="25"/>
  <c r="AR245" i="23"/>
  <c r="AR245" i="25"/>
  <c r="AR247" i="23"/>
  <c r="AR247" i="25"/>
  <c r="AR249" i="23"/>
  <c r="AR249" i="25"/>
  <c r="AR251" i="23"/>
  <c r="AR251" i="25"/>
  <c r="AR253" i="23"/>
  <c r="AR253" i="25"/>
  <c r="AR255" i="23"/>
  <c r="AR255" i="25"/>
  <c r="AR224" i="25"/>
  <c r="AR224" i="23"/>
  <c r="AR225" i="23"/>
  <c r="AR225" i="25"/>
  <c r="AR186" i="25"/>
  <c r="AR186" i="23"/>
  <c r="AR188" i="25"/>
  <c r="AR188" i="23"/>
  <c r="AR190" i="25"/>
  <c r="AR190" i="23"/>
  <c r="AR192" i="25"/>
  <c r="AR192" i="23"/>
  <c r="AR194" i="25"/>
  <c r="AR194" i="23"/>
  <c r="AR196" i="25"/>
  <c r="AR196" i="23"/>
  <c r="AR198" i="25"/>
  <c r="AR198" i="23"/>
  <c r="AR200" i="25"/>
  <c r="AR200" i="23"/>
  <c r="AR202" i="25"/>
  <c r="AR202" i="23"/>
  <c r="AR204" i="25"/>
  <c r="AR204" i="23"/>
  <c r="AR206" i="25"/>
  <c r="AR206" i="23"/>
  <c r="AR208" i="25"/>
  <c r="AR208" i="23"/>
  <c r="AR210" i="25"/>
  <c r="AR210" i="23"/>
  <c r="AR212" i="25"/>
  <c r="AR212" i="23"/>
  <c r="AR215" i="25"/>
  <c r="AR215" i="23"/>
  <c r="AR187" i="25"/>
  <c r="AR187" i="23"/>
  <c r="AR189" i="25"/>
  <c r="AR189" i="23"/>
  <c r="AR191" i="25"/>
  <c r="AR191" i="23"/>
  <c r="AR193" i="25"/>
  <c r="AR193" i="23"/>
  <c r="AR195" i="25"/>
  <c r="AR195" i="23"/>
  <c r="AR197" i="25"/>
  <c r="AR197" i="23"/>
  <c r="AR199" i="25"/>
  <c r="AR199" i="23"/>
  <c r="AR201" i="25"/>
  <c r="AR201" i="23"/>
  <c r="AR203" i="25"/>
  <c r="AR203" i="23"/>
  <c r="AR205" i="25"/>
  <c r="AR205" i="23"/>
  <c r="AR207" i="25"/>
  <c r="AR207" i="23"/>
  <c r="AR209" i="25"/>
  <c r="AR209" i="23"/>
  <c r="AR211" i="25"/>
  <c r="AR211" i="23"/>
  <c r="AR214" i="25"/>
  <c r="AR214" i="23"/>
  <c r="AR184" i="25"/>
  <c r="AR184" i="23"/>
  <c r="AR183" i="25"/>
  <c r="AR183" i="23"/>
  <c r="AR145" i="25"/>
  <c r="AR145" i="23"/>
  <c r="AR147" i="25"/>
  <c r="AR147" i="23"/>
  <c r="AR149" i="25"/>
  <c r="AR149" i="23"/>
  <c r="AR151" i="25"/>
  <c r="AR151" i="23"/>
  <c r="AR153" i="25"/>
  <c r="AR153" i="23"/>
  <c r="AR155" i="25"/>
  <c r="AR155" i="23"/>
  <c r="AR157" i="25"/>
  <c r="AR157" i="23"/>
  <c r="AR159" i="25"/>
  <c r="AR159" i="23"/>
  <c r="AR161" i="25"/>
  <c r="AR161" i="23"/>
  <c r="AR163" i="25"/>
  <c r="AR163" i="23"/>
  <c r="AR165" i="25"/>
  <c r="AR165" i="23"/>
  <c r="AR167" i="25"/>
  <c r="AR167" i="23"/>
  <c r="AR169" i="25"/>
  <c r="AR169" i="23"/>
  <c r="AR172" i="23"/>
  <c r="AR172" i="25"/>
  <c r="AR144" i="23"/>
  <c r="AR144" i="25"/>
  <c r="AR146" i="23"/>
  <c r="AR146" i="25"/>
  <c r="AR148" i="23"/>
  <c r="AR148" i="25"/>
  <c r="AR150" i="23"/>
  <c r="AR150" i="25"/>
  <c r="AR152" i="23"/>
  <c r="AR152" i="25"/>
  <c r="AR154" i="23"/>
  <c r="AR154" i="25"/>
  <c r="AR156" i="23"/>
  <c r="AR156" i="25"/>
  <c r="AR158" i="23"/>
  <c r="AR158" i="25"/>
  <c r="AR160" i="23"/>
  <c r="AR160" i="25"/>
  <c r="AR162" i="23"/>
  <c r="AR162" i="25"/>
  <c r="AR164" i="23"/>
  <c r="AR164" i="25"/>
  <c r="AR166" i="23"/>
  <c r="AR166" i="25"/>
  <c r="AR168" i="23"/>
  <c r="AR168" i="25"/>
  <c r="AR170" i="23"/>
  <c r="AR170" i="25"/>
  <c r="AR173" i="25"/>
  <c r="AR173" i="23"/>
  <c r="AR141" i="25"/>
  <c r="AR141" i="23"/>
  <c r="AR142" i="23"/>
  <c r="AR142" i="25"/>
  <c r="AR103" i="25"/>
  <c r="AR103" i="23"/>
  <c r="AR105" i="25"/>
  <c r="AR105" i="23"/>
  <c r="AR107" i="25"/>
  <c r="AR107" i="23"/>
  <c r="AR109" i="25"/>
  <c r="AR109" i="23"/>
  <c r="AR111" i="25"/>
  <c r="AR111" i="23"/>
  <c r="AR113" i="25"/>
  <c r="AR113" i="23"/>
  <c r="AR115" i="25"/>
  <c r="AR115" i="23"/>
  <c r="AR117" i="25"/>
  <c r="AR117" i="23"/>
  <c r="AR119" i="25"/>
  <c r="AR119" i="23"/>
  <c r="AR121" i="25"/>
  <c r="AR121" i="23"/>
  <c r="AR123" i="25"/>
  <c r="AR123" i="23"/>
  <c r="AR125" i="25"/>
  <c r="AR125" i="23"/>
  <c r="AR127" i="25"/>
  <c r="AR127" i="23"/>
  <c r="AR129" i="25"/>
  <c r="AR129" i="23"/>
  <c r="AR132" i="25"/>
  <c r="AR132" i="23"/>
  <c r="AR104" i="25"/>
  <c r="AR104" i="23"/>
  <c r="AR106" i="25"/>
  <c r="AR106" i="23"/>
  <c r="AR108" i="25"/>
  <c r="AR108" i="23"/>
  <c r="AR110" i="25"/>
  <c r="AR110" i="23"/>
  <c r="AR112" i="25"/>
  <c r="AR112" i="23"/>
  <c r="AR114" i="25"/>
  <c r="AR114" i="23"/>
  <c r="AR116" i="25"/>
  <c r="AR116" i="23"/>
  <c r="AR118" i="25"/>
  <c r="AR118" i="23"/>
  <c r="AR120" i="25"/>
  <c r="AR120" i="23"/>
  <c r="AR122" i="25"/>
  <c r="AR122" i="23"/>
  <c r="AR124" i="25"/>
  <c r="AR124" i="23"/>
  <c r="AR126" i="25"/>
  <c r="AR126" i="23"/>
  <c r="AR128" i="25"/>
  <c r="AR128" i="23"/>
  <c r="AR131" i="25"/>
  <c r="AR131" i="23"/>
  <c r="AR101" i="25"/>
  <c r="AR101" i="23"/>
  <c r="AR100" i="25"/>
  <c r="AR100" i="23"/>
  <c r="AR62" i="25"/>
  <c r="AR62" i="23"/>
  <c r="AR64" i="25"/>
  <c r="AR64" i="23"/>
  <c r="AR66" i="25"/>
  <c r="AR66" i="23"/>
  <c r="AR68" i="25"/>
  <c r="AR68" i="23"/>
  <c r="AR70" i="25"/>
  <c r="AR70" i="23"/>
  <c r="AR72" i="25"/>
  <c r="AR72" i="23"/>
  <c r="AR74" i="25"/>
  <c r="AR74" i="23"/>
  <c r="AR76" i="25"/>
  <c r="AR76" i="23"/>
  <c r="AR78" i="25"/>
  <c r="AR78" i="23"/>
  <c r="AR80" i="25"/>
  <c r="AR80" i="23"/>
  <c r="AR82" i="25"/>
  <c r="AR82" i="23"/>
  <c r="AR84" i="25"/>
  <c r="AR84" i="23"/>
  <c r="AR86" i="25"/>
  <c r="AR86" i="23"/>
  <c r="AR89" i="23"/>
  <c r="AR89" i="25"/>
  <c r="AR61" i="23"/>
  <c r="AR61" i="25"/>
  <c r="AR63" i="23"/>
  <c r="AR63" i="25"/>
  <c r="AR65" i="23"/>
  <c r="AR65" i="25"/>
  <c r="AR67" i="23"/>
  <c r="AR67" i="25"/>
  <c r="AR69" i="23"/>
  <c r="AR69" i="25"/>
  <c r="AR71" i="23"/>
  <c r="AR71" i="25"/>
  <c r="AR73" i="23"/>
  <c r="AR73" i="25"/>
  <c r="AR75" i="23"/>
  <c r="AR75" i="25"/>
  <c r="AR77" i="23"/>
  <c r="AR77" i="25"/>
  <c r="AR79" i="23"/>
  <c r="AR79" i="25"/>
  <c r="AR81" i="23"/>
  <c r="AR81" i="25"/>
  <c r="AR83" i="23"/>
  <c r="AR83" i="25"/>
  <c r="AR85" i="23"/>
  <c r="AR85" i="25"/>
  <c r="AR87" i="23"/>
  <c r="AR87" i="25"/>
  <c r="AR90" i="25"/>
  <c r="AR90" i="23"/>
  <c r="AR59" i="23"/>
  <c r="AR59" i="25"/>
  <c r="AR58" i="25"/>
  <c r="AR58" i="23"/>
  <c r="AR17" i="25"/>
  <c r="AR17" i="23"/>
  <c r="AR19" i="25"/>
  <c r="AR19" i="23"/>
  <c r="AR21" i="25"/>
  <c r="AR21" i="23"/>
  <c r="AR23" i="25"/>
  <c r="AR23" i="23"/>
  <c r="AR25" i="25"/>
  <c r="AR25" i="23"/>
  <c r="AR27" i="25"/>
  <c r="AR27" i="23"/>
  <c r="AR29" i="25"/>
  <c r="AR29" i="23"/>
  <c r="AR31" i="25"/>
  <c r="AR31" i="23"/>
  <c r="AR33" i="25"/>
  <c r="AR33" i="23"/>
  <c r="AR35" i="25"/>
  <c r="AR35" i="23"/>
  <c r="AR37" i="25"/>
  <c r="AR37" i="23"/>
  <c r="AR39" i="25"/>
  <c r="AR39" i="23"/>
  <c r="AR41" i="25"/>
  <c r="AR41" i="23"/>
  <c r="AR43" i="25"/>
  <c r="AR43" i="23"/>
  <c r="AR46" i="25"/>
  <c r="AR46" i="23"/>
  <c r="AR18" i="25"/>
  <c r="AR18" i="23"/>
  <c r="AR20" i="25"/>
  <c r="AR20" i="23"/>
  <c r="AR22" i="25"/>
  <c r="AR22" i="23"/>
  <c r="AR24" i="25"/>
  <c r="AR24" i="23"/>
  <c r="AR26" i="25"/>
  <c r="AR26" i="23"/>
  <c r="AR28" i="25"/>
  <c r="AR28" i="23"/>
  <c r="AR30" i="25"/>
  <c r="AR30" i="23"/>
  <c r="AR32" i="25"/>
  <c r="AR32" i="23"/>
  <c r="AR34" i="25"/>
  <c r="AR34" i="23"/>
  <c r="AR36" i="25"/>
  <c r="AR36" i="23"/>
  <c r="AR38" i="25"/>
  <c r="AR38" i="23"/>
  <c r="AR40" i="25"/>
  <c r="AR40" i="23"/>
  <c r="AR42" i="25"/>
  <c r="AR42" i="23"/>
  <c r="AR45" i="25"/>
  <c r="AR45" i="23"/>
  <c r="AR14" i="25"/>
  <c r="AR14" i="23"/>
  <c r="AR15" i="25"/>
  <c r="AR15" i="23"/>
  <c r="AL1044" i="23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2" i="21"/>
  <c r="AM251" i="21"/>
  <c r="AM250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7" i="23" s="1"/>
  <c r="AG18" i="21"/>
  <c r="AG18" i="23" s="1"/>
  <c r="AG19" i="21"/>
  <c r="AG19" i="23" s="1"/>
  <c r="AG20" i="21"/>
  <c r="AG20" i="23" s="1"/>
  <c r="AG21" i="21"/>
  <c r="AG21" i="25" s="1"/>
  <c r="AG22" i="21"/>
  <c r="AG22" i="23" s="1"/>
  <c r="AG23" i="21"/>
  <c r="AG24" i="21"/>
  <c r="AG24" i="23" s="1"/>
  <c r="AG25" i="21"/>
  <c r="AG25" i="23" s="1"/>
  <c r="AG26" i="21"/>
  <c r="AG26" i="23" s="1"/>
  <c r="AG27" i="21"/>
  <c r="AG27" i="23" s="1"/>
  <c r="AG28" i="21"/>
  <c r="AG28" i="23" s="1"/>
  <c r="AG29" i="21"/>
  <c r="AG29" i="25" s="1"/>
  <c r="AG30" i="21"/>
  <c r="AG30" i="23" s="1"/>
  <c r="AG31" i="21"/>
  <c r="AG31" i="23" s="1"/>
  <c r="AG32" i="21"/>
  <c r="AG32" i="23" s="1"/>
  <c r="AG33" i="21"/>
  <c r="AG33" i="23" s="1"/>
  <c r="AG34" i="21"/>
  <c r="AG34" i="23" s="1"/>
  <c r="AG35" i="21"/>
  <c r="AG36" i="21"/>
  <c r="AG36" i="23" s="1"/>
  <c r="AG37" i="21"/>
  <c r="AG37" i="25" s="1"/>
  <c r="AG38" i="21"/>
  <c r="AG38" i="23" s="1"/>
  <c r="AG39" i="21"/>
  <c r="AG39" i="23" s="1"/>
  <c r="AG40" i="21"/>
  <c r="AG40" i="23" s="1"/>
  <c r="AG41" i="21"/>
  <c r="AG41" i="23" s="1"/>
  <c r="AG42" i="21"/>
  <c r="AG42" i="23" s="1"/>
  <c r="AG43" i="21"/>
  <c r="AG45" i="21"/>
  <c r="AG46" i="21"/>
  <c r="AG46" i="23" s="1"/>
  <c r="AG58" i="21"/>
  <c r="AG58" i="25" s="1"/>
  <c r="AG59" i="21"/>
  <c r="AG61" i="21"/>
  <c r="AG62" i="21"/>
  <c r="AG62" i="23" s="1"/>
  <c r="AG63" i="21"/>
  <c r="AG64" i="21"/>
  <c r="AG64" i="23" s="1"/>
  <c r="AG65" i="21"/>
  <c r="AG66" i="21"/>
  <c r="AG66" i="25" s="1"/>
  <c r="AG67" i="21"/>
  <c r="AG68" i="21"/>
  <c r="AG69" i="21"/>
  <c r="AG70" i="21"/>
  <c r="AG70" i="23" s="1"/>
  <c r="AG71" i="21"/>
  <c r="AG72" i="21"/>
  <c r="AG72" i="23" s="1"/>
  <c r="AG73" i="21"/>
  <c r="AG74" i="21"/>
  <c r="AG74" i="25" s="1"/>
  <c r="AG75" i="21"/>
  <c r="AG76" i="21"/>
  <c r="AG76" i="23" s="1"/>
  <c r="AG77" i="21"/>
  <c r="AG78" i="21"/>
  <c r="AG78" i="23" s="1"/>
  <c r="AG79" i="21"/>
  <c r="AG80" i="21"/>
  <c r="AG81" i="21"/>
  <c r="AG82" i="21"/>
  <c r="AG82" i="25" s="1"/>
  <c r="AG83" i="21"/>
  <c r="AG84" i="21"/>
  <c r="AG84" i="23" s="1"/>
  <c r="AG85" i="21"/>
  <c r="AG86" i="21"/>
  <c r="AG86" i="23" s="1"/>
  <c r="AG87" i="21"/>
  <c r="AG89" i="21"/>
  <c r="AG90" i="21"/>
  <c r="AG90" i="25" s="1"/>
  <c r="AG100" i="21"/>
  <c r="AG100" i="23" s="1"/>
  <c r="AG101" i="21"/>
  <c r="AG103" i="21"/>
  <c r="AG103" i="25" s="1"/>
  <c r="AG104" i="21"/>
  <c r="AG104" i="23" s="1"/>
  <c r="AG105" i="21"/>
  <c r="AG105" i="23" s="1"/>
  <c r="AG106" i="21"/>
  <c r="AG106" i="23" s="1"/>
  <c r="AG107" i="21"/>
  <c r="AG107" i="23" s="1"/>
  <c r="AG108" i="21"/>
  <c r="AG108" i="23" s="1"/>
  <c r="AG109" i="21"/>
  <c r="AG109" i="25" s="1"/>
  <c r="AG110" i="21"/>
  <c r="AG110" i="23" s="1"/>
  <c r="AG111" i="21"/>
  <c r="AG112" i="21"/>
  <c r="AG112" i="23" s="1"/>
  <c r="AG113" i="21"/>
  <c r="AG113" i="23" s="1"/>
  <c r="AG114" i="21"/>
  <c r="AG114" i="23" s="1"/>
  <c r="AG115" i="21"/>
  <c r="AG115" i="25" s="1"/>
  <c r="AG116" i="21"/>
  <c r="AG116" i="23" s="1"/>
  <c r="AG117" i="21"/>
  <c r="AG117" i="23" s="1"/>
  <c r="AG118" i="21"/>
  <c r="AG118" i="23" s="1"/>
  <c r="AG119" i="21"/>
  <c r="AG119" i="23" s="1"/>
  <c r="AG120" i="21"/>
  <c r="AG120" i="23" s="1"/>
  <c r="AG121" i="21"/>
  <c r="AG121" i="23" s="1"/>
  <c r="AG122" i="21"/>
  <c r="AG122" i="23" s="1"/>
  <c r="AG123" i="21"/>
  <c r="AG124" i="21"/>
  <c r="AG124" i="23" s="1"/>
  <c r="AG125" i="21"/>
  <c r="AG125" i="25" s="1"/>
  <c r="AG126" i="21"/>
  <c r="AG126" i="23" s="1"/>
  <c r="AG127" i="21"/>
  <c r="AG127" i="23" s="1"/>
  <c r="AG128" i="21"/>
  <c r="AG128" i="23" s="1"/>
  <c r="AG129" i="21"/>
  <c r="AG129" i="23" s="1"/>
  <c r="AG131" i="21"/>
  <c r="AG132" i="21"/>
  <c r="AG140" i="21"/>
  <c r="AG141" i="21"/>
  <c r="AG141" i="25" s="1"/>
  <c r="AG142" i="21"/>
  <c r="AG143" i="21"/>
  <c r="AG144" i="21"/>
  <c r="AG145" i="21"/>
  <c r="AG145" i="23" s="1"/>
  <c r="AG146" i="21"/>
  <c r="AG147" i="21"/>
  <c r="AG147" i="23" s="1"/>
  <c r="AG148" i="21"/>
  <c r="AG149" i="21"/>
  <c r="AG149" i="25" s="1"/>
  <c r="AG150" i="21"/>
  <c r="AG151" i="21"/>
  <c r="AG151" i="25" s="1"/>
  <c r="AG152" i="21"/>
  <c r="AG153" i="21"/>
  <c r="AG153" i="23" s="1"/>
  <c r="AG154" i="21"/>
  <c r="AG155" i="21"/>
  <c r="AG155" i="23" s="1"/>
  <c r="AG156" i="21"/>
  <c r="AG157" i="21"/>
  <c r="AG157" i="25" s="1"/>
  <c r="AG158" i="21"/>
  <c r="AG159" i="21"/>
  <c r="AG159" i="23" s="1"/>
  <c r="AG160" i="21"/>
  <c r="AG161" i="21"/>
  <c r="AG161" i="23" s="1"/>
  <c r="AG162" i="21"/>
  <c r="AG163" i="21"/>
  <c r="AG163" i="25" s="1"/>
  <c r="AG164" i="21"/>
  <c r="AG165" i="21"/>
  <c r="AG165" i="25" s="1"/>
  <c r="AG166" i="21"/>
  <c r="AG167" i="21"/>
  <c r="AG167" i="23" s="1"/>
  <c r="AG168" i="21"/>
  <c r="AG169" i="21"/>
  <c r="AG169" i="23" s="1"/>
  <c r="AG170" i="21"/>
  <c r="AG172" i="21"/>
  <c r="AG172" i="25" s="1"/>
  <c r="AG173" i="21"/>
  <c r="AG173" i="23" s="1"/>
  <c r="AG182" i="21"/>
  <c r="AG182" i="23" s="1"/>
  <c r="AG183" i="21"/>
  <c r="AG183" i="23" s="1"/>
  <c r="AG184" i="21"/>
  <c r="AG184" i="23" s="1"/>
  <c r="AG185" i="21"/>
  <c r="AG185" i="23" s="1"/>
  <c r="AG186" i="21"/>
  <c r="AG186" i="23" s="1"/>
  <c r="AG187" i="21"/>
  <c r="AG187" i="23" s="1"/>
  <c r="AG188" i="21"/>
  <c r="AG189" i="21"/>
  <c r="AG189" i="23" s="1"/>
  <c r="AG190" i="21"/>
  <c r="AG190" i="23" s="1"/>
  <c r="AG191" i="21"/>
  <c r="AG191" i="23" s="1"/>
  <c r="AG192" i="21"/>
  <c r="AG192" i="25" s="1"/>
  <c r="AG193" i="21"/>
  <c r="AG193" i="23" s="1"/>
  <c r="AG194" i="21"/>
  <c r="AG194" i="23" s="1"/>
  <c r="AG195" i="21"/>
  <c r="AG195" i="23" s="1"/>
  <c r="AG196" i="21"/>
  <c r="AG196" i="23" s="1"/>
  <c r="AG197" i="21"/>
  <c r="AG197" i="23" s="1"/>
  <c r="AG198" i="21"/>
  <c r="AG198" i="23" s="1"/>
  <c r="AG199" i="21"/>
  <c r="AG199" i="23" s="1"/>
  <c r="AG200" i="21"/>
  <c r="AG201" i="21"/>
  <c r="AG201" i="23" s="1"/>
  <c r="AG202" i="21"/>
  <c r="AG202" i="25" s="1"/>
  <c r="AG203" i="21"/>
  <c r="AG203" i="23" s="1"/>
  <c r="AG204" i="21"/>
  <c r="AG204" i="23" s="1"/>
  <c r="AG205" i="21"/>
  <c r="AG205" i="23" s="1"/>
  <c r="AG206" i="21"/>
  <c r="AG206" i="23" s="1"/>
  <c r="AG207" i="21"/>
  <c r="AG207" i="23" s="1"/>
  <c r="AG208" i="21"/>
  <c r="AG208" i="23" s="1"/>
  <c r="AG209" i="21"/>
  <c r="AG209" i="23" s="1"/>
  <c r="AG210" i="21"/>
  <c r="AG210" i="25" s="1"/>
  <c r="AG211" i="21"/>
  <c r="AG211" i="23" s="1"/>
  <c r="AG212" i="21"/>
  <c r="AG212" i="25" s="1"/>
  <c r="AG214" i="21"/>
  <c r="AG215" i="21"/>
  <c r="AG215" i="23" s="1"/>
  <c r="AG223" i="21"/>
  <c r="AG224" i="21"/>
  <c r="AG225" i="21"/>
  <c r="AG226" i="21"/>
  <c r="AG226" i="23" s="1"/>
  <c r="AG227" i="21"/>
  <c r="AG227" i="23" s="1"/>
  <c r="AG228" i="2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3" i="21"/>
  <c r="AG274" i="21"/>
  <c r="AG274" i="23" s="1"/>
  <c r="AG275" i="21"/>
  <c r="AG275" i="25" s="1"/>
  <c r="AG276" i="2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9" i="21"/>
  <c r="AG319" i="23" s="1"/>
  <c r="AG320" i="21"/>
  <c r="AG320" i="23" s="1"/>
  <c r="AG321" i="21"/>
  <c r="AG321" i="23" s="1"/>
  <c r="AG322" i="2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6" i="21"/>
  <c r="AG357" i="21"/>
  <c r="AG357" i="23" s="1"/>
  <c r="AG358" i="21"/>
  <c r="AG359" i="2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2" i="21"/>
  <c r="AG402" i="23" s="1"/>
  <c r="AG403" i="21"/>
  <c r="AG403" i="23" s="1"/>
  <c r="AG404" i="21"/>
  <c r="AG404" i="23" s="1"/>
  <c r="AG405" i="21"/>
  <c r="AG406" i="21"/>
  <c r="AG406" i="23" s="1"/>
  <c r="AG407" i="21"/>
  <c r="AG407" i="23" s="1"/>
  <c r="AG408" i="21"/>
  <c r="AG408" i="23" s="1"/>
  <c r="AG409" i="21"/>
  <c r="AG409" i="23" s="1"/>
  <c r="AG410" i="21"/>
  <c r="AG410" i="23" s="1"/>
  <c r="AG411" i="21"/>
  <c r="AG411" i="25" s="1"/>
  <c r="AG412" i="21"/>
  <c r="AG412" i="23" s="1"/>
  <c r="AG413" i="21"/>
  <c r="AG414" i="21"/>
  <c r="AG414" i="23" s="1"/>
  <c r="AG415" i="21"/>
  <c r="AG415" i="23" s="1"/>
  <c r="AG416" i="21"/>
  <c r="AG416" i="23" s="1"/>
  <c r="AG417" i="21"/>
  <c r="AG417" i="23" s="1"/>
  <c r="AG418" i="21"/>
  <c r="AG418" i="23" s="1"/>
  <c r="AG419" i="21"/>
  <c r="AG419" i="25" s="1"/>
  <c r="AG421" i="21"/>
  <c r="AG421" i="23" s="1"/>
  <c r="AG422" i="21"/>
  <c r="AG431" i="21"/>
  <c r="AG431" i="25" s="1"/>
  <c r="AG432" i="21"/>
  <c r="AG432" i="23" s="1"/>
  <c r="AG433" i="21"/>
  <c r="AG433" i="23" s="1"/>
  <c r="AG435" i="21"/>
  <c r="AG435" i="25" s="1"/>
  <c r="AG436" i="21"/>
  <c r="AG437" i="21"/>
  <c r="AG437" i="23" s="1"/>
  <c r="AG438" i="21"/>
  <c r="AG439" i="21"/>
  <c r="AG440" i="21"/>
  <c r="AG441" i="21"/>
  <c r="AG441" i="23" s="1"/>
  <c r="AG442" i="21"/>
  <c r="AG443" i="21"/>
  <c r="AG444" i="21"/>
  <c r="AG445" i="21"/>
  <c r="AG445" i="25" s="1"/>
  <c r="AG446" i="21"/>
  <c r="AG447" i="21"/>
  <c r="AG447" i="23" s="1"/>
  <c r="AG448" i="21"/>
  <c r="AG449" i="21"/>
  <c r="AG449" i="23" s="1"/>
  <c r="AG450" i="21"/>
  <c r="AG451" i="21"/>
  <c r="AG452" i="21"/>
  <c r="AG453" i="21"/>
  <c r="AG453" i="23" s="1"/>
  <c r="AG454" i="21"/>
  <c r="AG455" i="21"/>
  <c r="AG455" i="23" s="1"/>
  <c r="AG456" i="21"/>
  <c r="AG457" i="21"/>
  <c r="AG457" i="23" s="1"/>
  <c r="AG458" i="21"/>
  <c r="AG459" i="21"/>
  <c r="AG459" i="23" s="1"/>
  <c r="AG460" i="21"/>
  <c r="AG461" i="21"/>
  <c r="AG461" i="23" s="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79" i="25" s="1"/>
  <c r="AG480" i="21"/>
  <c r="AG480" i="23" s="1"/>
  <c r="AG481" i="21"/>
  <c r="AG481" i="23" s="1"/>
  <c r="AG482" i="21"/>
  <c r="AG482" i="23" s="1"/>
  <c r="AG483" i="21"/>
  <c r="AG483" i="23" s="1"/>
  <c r="AG484" i="21"/>
  <c r="AG484" i="23" s="1"/>
  <c r="AG485" i="21"/>
  <c r="AG485" i="25" s="1"/>
  <c r="AG486" i="21"/>
  <c r="AG486" i="23" s="1"/>
  <c r="AG487" i="21"/>
  <c r="AG487" i="25" s="1"/>
  <c r="AG488" i="21"/>
  <c r="AG488" i="23" s="1"/>
  <c r="AG489" i="21"/>
  <c r="AG490" i="21"/>
  <c r="AG490" i="23" s="1"/>
  <c r="AG491" i="21"/>
  <c r="AG491" i="23" s="1"/>
  <c r="AG492" i="21"/>
  <c r="AG492" i="23" s="1"/>
  <c r="AG493" i="21"/>
  <c r="AG493" i="23" s="1"/>
  <c r="AG494" i="21"/>
  <c r="AG494" i="23" s="1"/>
  <c r="AG495" i="21"/>
  <c r="AG495" i="25" s="1"/>
  <c r="AG496" i="21"/>
  <c r="AG496" i="23" s="1"/>
  <c r="AG497" i="21"/>
  <c r="AG498" i="21"/>
  <c r="AG498" i="23" s="1"/>
  <c r="AG499" i="21"/>
  <c r="AG499" i="23" s="1"/>
  <c r="AG500" i="21"/>
  <c r="AG500" i="23" s="1"/>
  <c r="AG501" i="21"/>
  <c r="AG501" i="23" s="1"/>
  <c r="AG502" i="21"/>
  <c r="AG502" i="23" s="1"/>
  <c r="AG503" i="21"/>
  <c r="AG503" i="25" s="1"/>
  <c r="AG505" i="21"/>
  <c r="AG505" i="23" s="1"/>
  <c r="AG506" i="21"/>
  <c r="AG514" i="21"/>
  <c r="AG515" i="21"/>
  <c r="AG515" i="23" s="1"/>
  <c r="AG516" i="21"/>
  <c r="AG516" i="23" s="1"/>
  <c r="AG517" i="2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5" i="23" s="1"/>
  <c r="AG556" i="21"/>
  <c r="AG557" i="21"/>
  <c r="AG557" i="23" s="1"/>
  <c r="AG558" i="21"/>
  <c r="AG559" i="21"/>
  <c r="AG559" i="25" s="1"/>
  <c r="AG560" i="21"/>
  <c r="AG561" i="21"/>
  <c r="AG562" i="21"/>
  <c r="AG563" i="21"/>
  <c r="AG563" i="23" s="1"/>
  <c r="AG564" i="21"/>
  <c r="AG565" i="21"/>
  <c r="AG566" i="21"/>
  <c r="AG567" i="21"/>
  <c r="AG567" i="23" s="1"/>
  <c r="AG568" i="21"/>
  <c r="AG569" i="21"/>
  <c r="AG569" i="23" s="1"/>
  <c r="AG570" i="21"/>
  <c r="AG571" i="21"/>
  <c r="AG571" i="23" s="1"/>
  <c r="AG572" i="21"/>
  <c r="AG573" i="21"/>
  <c r="AG574" i="21"/>
  <c r="AG575" i="21"/>
  <c r="AG575" i="25" s="1"/>
  <c r="AG576" i="21"/>
  <c r="AG577" i="21"/>
  <c r="AG577" i="23" s="1"/>
  <c r="AG578" i="21"/>
  <c r="AG579" i="21"/>
  <c r="AG579" i="23" s="1"/>
  <c r="AG580" i="21"/>
  <c r="AG581" i="21"/>
  <c r="AG581" i="25" s="1"/>
  <c r="AG582" i="21"/>
  <c r="AG583" i="21"/>
  <c r="AG583" i="23" s="1"/>
  <c r="AG584" i="21"/>
  <c r="AG585" i="21"/>
  <c r="AG587" i="21"/>
  <c r="AG587" i="23" s="1"/>
  <c r="AG588" i="21"/>
  <c r="AG588" i="23" s="1"/>
  <c r="AG597" i="21"/>
  <c r="AG597" i="23" s="1"/>
  <c r="AG598" i="21"/>
  <c r="AG599" i="21"/>
  <c r="AG599" i="23" s="1"/>
  <c r="AG600" i="21"/>
  <c r="AG600" i="23" s="1"/>
  <c r="AG601" i="21"/>
  <c r="AG601" i="23" s="1"/>
  <c r="AG602" i="2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29" i="25" s="1"/>
  <c r="AG630" i="21"/>
  <c r="AG630" i="23" s="1"/>
  <c r="AG638" i="21"/>
  <c r="AG639" i="21"/>
  <c r="AG639" i="23" s="1"/>
  <c r="AG640" i="21"/>
  <c r="AG640" i="23" s="1"/>
  <c r="AG641" i="21"/>
  <c r="AG641" i="23" s="1"/>
  <c r="AG642" i="21"/>
  <c r="AG642" i="23" s="1"/>
  <c r="AG643" i="21"/>
  <c r="AG643" i="23" s="1"/>
  <c r="AG644" i="21"/>
  <c r="AG644" i="23" s="1"/>
  <c r="AG645" i="21"/>
  <c r="AG645" i="23" s="1"/>
  <c r="AG646" i="21"/>
  <c r="AG646" i="25" s="1"/>
  <c r="AG647" i="21"/>
  <c r="AG647" i="23" s="1"/>
  <c r="AG648" i="21"/>
  <c r="AG648" i="23" s="1"/>
  <c r="AG649" i="21"/>
  <c r="AG649" i="23" s="1"/>
  <c r="AG650" i="21"/>
  <c r="AG651" i="21"/>
  <c r="AG651" i="23" s="1"/>
  <c r="AG652" i="21"/>
  <c r="AG652" i="23" s="1"/>
  <c r="AG653" i="21"/>
  <c r="AG653" i="23" s="1"/>
  <c r="AG654" i="21"/>
  <c r="AG654" i="25" s="1"/>
  <c r="AG655" i="21"/>
  <c r="AG655" i="23" s="1"/>
  <c r="AG656" i="21"/>
  <c r="AG656" i="23" s="1"/>
  <c r="AG657" i="21"/>
  <c r="AG657" i="23" s="1"/>
  <c r="AG658" i="21"/>
  <c r="AG658" i="25" s="1"/>
  <c r="AG659" i="21"/>
  <c r="AG659" i="23" s="1"/>
  <c r="AG660" i="21"/>
  <c r="AG660" i="23" s="1"/>
  <c r="AG661" i="21"/>
  <c r="AG661" i="23" s="1"/>
  <c r="AG662" i="21"/>
  <c r="AG662" i="23" s="1"/>
  <c r="AG663" i="21"/>
  <c r="AG663" i="23" s="1"/>
  <c r="AG664" i="21"/>
  <c r="AG664" i="23" s="1"/>
  <c r="AG665" i="21"/>
  <c r="AG665" i="23" s="1"/>
  <c r="AG666" i="21"/>
  <c r="AG666" i="23" s="1"/>
  <c r="AG667" i="21"/>
  <c r="AG667" i="23" s="1"/>
  <c r="AG668" i="21"/>
  <c r="AG668" i="23" s="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4" i="21"/>
  <c r="AG684" i="23" s="1"/>
  <c r="AG685" i="21"/>
  <c r="AG685" i="23" s="1"/>
  <c r="AG686" i="21"/>
  <c r="AG686" i="23" s="1"/>
  <c r="AG687" i="2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8" i="21"/>
  <c r="AG708" i="23" s="1"/>
  <c r="AG709" i="21"/>
  <c r="AG709" i="23" s="1"/>
  <c r="AG710" i="21"/>
  <c r="AG710" i="23" s="1"/>
  <c r="AG712" i="21"/>
  <c r="AG712" i="23" s="1"/>
  <c r="AG713" i="21"/>
  <c r="AG713" i="23" s="1"/>
  <c r="AG721" i="21"/>
  <c r="AG721" i="23" s="1"/>
  <c r="AG722" i="21"/>
  <c r="AG722" i="23" s="1"/>
  <c r="AG723" i="21"/>
  <c r="AG724" i="21"/>
  <c r="AG724" i="23" s="1"/>
  <c r="AG725" i="21"/>
  <c r="AG725" i="23" s="1"/>
  <c r="AG726" i="21"/>
  <c r="AG726" i="23" s="1"/>
  <c r="AG727" i="21"/>
  <c r="AG727" i="23" s="1"/>
  <c r="AG728" i="21"/>
  <c r="AG728" i="23" s="1"/>
  <c r="AG729" i="21"/>
  <c r="AG729" i="23" s="1"/>
  <c r="AG730" i="21"/>
  <c r="AG730" i="23" s="1"/>
  <c r="AG731" i="21"/>
  <c r="AG732" i="21"/>
  <c r="AG732" i="23" s="1"/>
  <c r="AG733" i="21"/>
  <c r="AG733" i="25" s="1"/>
  <c r="AG734" i="21"/>
  <c r="AG734" i="23" s="1"/>
  <c r="AG735" i="21"/>
  <c r="AG736" i="21"/>
  <c r="AG736" i="23" s="1"/>
  <c r="AG737" i="21"/>
  <c r="AG737" i="23" s="1"/>
  <c r="AG738" i="21"/>
  <c r="AG738" i="23" s="1"/>
  <c r="AG739" i="21"/>
  <c r="AG739" i="23" s="1"/>
  <c r="AG740" i="21"/>
  <c r="AG740" i="23" s="1"/>
  <c r="AG741" i="21"/>
  <c r="AG741" i="23" s="1"/>
  <c r="AG742" i="21"/>
  <c r="AG742" i="23" s="1"/>
  <c r="AG743" i="21"/>
  <c r="AG744" i="21"/>
  <c r="AG744" i="23" s="1"/>
  <c r="AG745" i="21"/>
  <c r="AG745" i="23" s="1"/>
  <c r="AG746" i="21"/>
  <c r="AG746" i="23" s="1"/>
  <c r="AG747" i="21"/>
  <c r="AG747" i="23" s="1"/>
  <c r="AG748" i="21"/>
  <c r="AG748" i="23" s="1"/>
  <c r="AG749" i="21"/>
  <c r="AG749" i="25" s="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2" i="21"/>
  <c r="AG792" i="23" s="1"/>
  <c r="AG794" i="21"/>
  <c r="AG794" i="23" s="1"/>
  <c r="AG795" i="21"/>
  <c r="AG795" i="23" s="1"/>
  <c r="AG803" i="21"/>
  <c r="AG803" i="23" s="1"/>
  <c r="AG804" i="21"/>
  <c r="AG804" i="23" s="1"/>
  <c r="AG805" i="21"/>
  <c r="AG805" i="23" s="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7" i="23" s="1"/>
  <c r="AG878" i="21"/>
  <c r="AG878" i="23" s="1"/>
  <c r="AG888" i="21"/>
  <c r="AG888" i="23" s="1"/>
  <c r="AG889" i="21"/>
  <c r="AG889" i="23" s="1"/>
  <c r="AG890" i="2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1" i="21"/>
  <c r="AG912" i="21"/>
  <c r="AG912" i="23" s="1"/>
  <c r="AG913" i="21"/>
  <c r="AG913" i="23" s="1"/>
  <c r="AG914" i="2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8" i="23" s="1"/>
  <c r="AG929" i="21"/>
  <c r="AG929" i="25" s="1"/>
  <c r="AG930" i="21"/>
  <c r="AG930" i="23" s="1"/>
  <c r="AG931" i="21"/>
  <c r="AG931" i="25" s="1"/>
  <c r="AG932" i="21"/>
  <c r="AG932" i="25" s="1"/>
  <c r="AG933" i="21"/>
  <c r="AG933" i="25" s="1"/>
  <c r="AG934" i="21"/>
  <c r="AG934" i="23" s="1"/>
  <c r="AG935" i="21"/>
  <c r="AG935" i="25" s="1"/>
  <c r="AG936" i="21"/>
  <c r="AG936" i="23" s="1"/>
  <c r="AG937" i="21"/>
  <c r="AG937" i="25" s="1"/>
  <c r="AG938" i="21"/>
  <c r="AG939" i="21"/>
  <c r="AG939" i="25" s="1"/>
  <c r="AG940" i="21"/>
  <c r="AG940" i="25" s="1"/>
  <c r="AG941" i="21"/>
  <c r="AG941" i="25" s="1"/>
  <c r="AG942" i="21"/>
  <c r="AG942" i="23" s="1"/>
  <c r="AG943" i="21"/>
  <c r="AG943" i="25" s="1"/>
  <c r="AG944" i="21"/>
  <c r="AG944" i="23" s="1"/>
  <c r="AG945" i="21"/>
  <c r="AG945" i="25" s="1"/>
  <c r="AG946" i="21"/>
  <c r="AG946" i="25" s="1"/>
  <c r="AG947" i="21"/>
  <c r="AG947" i="25" s="1"/>
  <c r="AG948" i="21"/>
  <c r="AG948" i="25" s="1"/>
  <c r="AG949" i="21"/>
  <c r="AG949" i="25" s="1"/>
  <c r="AG950" i="21"/>
  <c r="AG951" i="21"/>
  <c r="AG951" i="25" s="1"/>
  <c r="AG952" i="21"/>
  <c r="AG952" i="23" s="1"/>
  <c r="AG953" i="21"/>
  <c r="AG953" i="25" s="1"/>
  <c r="AG954" i="21"/>
  <c r="AG954" i="23" s="1"/>
  <c r="AG955" i="21"/>
  <c r="AG955" i="25" s="1"/>
  <c r="AG956" i="21"/>
  <c r="AG956" i="25" s="1"/>
  <c r="AG957" i="21"/>
  <c r="AG957" i="25" s="1"/>
  <c r="AG958" i="21"/>
  <c r="AG959" i="21"/>
  <c r="AG959" i="25" s="1"/>
  <c r="AG960" i="21"/>
  <c r="AG960" i="23" s="1"/>
  <c r="AG961" i="21"/>
  <c r="AG961" i="25" s="1"/>
  <c r="AG970" i="21"/>
  <c r="AG970" i="23" s="1"/>
  <c r="AG971" i="21"/>
  <c r="AG971" i="25" s="1"/>
  <c r="AG972" i="21"/>
  <c r="AG972" i="25" s="1"/>
  <c r="AG973" i="21"/>
  <c r="AG973" i="25" s="1"/>
  <c r="AG974" i="21"/>
  <c r="AG974" i="23" s="1"/>
  <c r="AG975" i="21"/>
  <c r="AG975" i="25" s="1"/>
  <c r="AG976" i="21"/>
  <c r="AG976" i="23" s="1"/>
  <c r="AG977" i="21"/>
  <c r="AG977" i="25" s="1"/>
  <c r="AG978" i="21"/>
  <c r="AG979" i="21"/>
  <c r="AG979" i="25" s="1"/>
  <c r="AG980" i="21"/>
  <c r="AG980" i="25" s="1"/>
  <c r="AG981" i="21"/>
  <c r="AG981" i="25" s="1"/>
  <c r="AG982" i="21"/>
  <c r="AG982" i="23" s="1"/>
  <c r="AG983" i="21"/>
  <c r="AG983" i="25" s="1"/>
  <c r="AG984" i="21"/>
  <c r="AG984" i="23" s="1"/>
  <c r="AG985" i="21"/>
  <c r="AG985" i="25" s="1"/>
  <c r="AG986" i="21"/>
  <c r="AG986" i="25" s="1"/>
  <c r="AG987" i="21"/>
  <c r="AG987" i="25" s="1"/>
  <c r="AG988" i="21"/>
  <c r="AG988" i="25" s="1"/>
  <c r="AG989" i="21"/>
  <c r="AG989" i="25" s="1"/>
  <c r="AG990" i="21"/>
  <c r="AG991" i="21"/>
  <c r="AG991" i="25" s="1"/>
  <c r="AG992" i="21"/>
  <c r="AG992" i="23" s="1"/>
  <c r="AG993" i="21"/>
  <c r="AG993" i="25" s="1"/>
  <c r="AG994" i="21"/>
  <c r="AG994" i="23" s="1"/>
  <c r="AG995" i="21"/>
  <c r="AG995" i="25" s="1"/>
  <c r="AG996" i="21"/>
  <c r="AG996" i="25" s="1"/>
  <c r="AG997" i="21"/>
  <c r="AG997" i="25" s="1"/>
  <c r="AG998" i="21"/>
  <c r="AG999" i="21"/>
  <c r="AG999" i="25" s="1"/>
  <c r="AG1000" i="21"/>
  <c r="AG1000" i="23" s="1"/>
  <c r="AG1001" i="21"/>
  <c r="AG1001" i="25" s="1"/>
  <c r="AG1002" i="21"/>
  <c r="AG1002" i="23" s="1"/>
  <c r="AG1003" i="21"/>
  <c r="AG1003" i="25" s="1"/>
  <c r="AG1011" i="21"/>
  <c r="AG1011" i="25" s="1"/>
  <c r="AG1012" i="21"/>
  <c r="AG1012" i="25" s="1"/>
  <c r="AG1013" i="21"/>
  <c r="AG1013" i="23" s="1"/>
  <c r="AG1014" i="21"/>
  <c r="AG1014" i="25" s="1"/>
  <c r="AG1015" i="21"/>
  <c r="AG1015" i="23" s="1"/>
  <c r="AG1016" i="21"/>
  <c r="AG1016" i="25" s="1"/>
  <c r="AG1017" i="21"/>
  <c r="AG1018" i="21"/>
  <c r="AG1018" i="25" s="1"/>
  <c r="AG1019" i="21"/>
  <c r="AG1019" i="25" s="1"/>
  <c r="AG1020" i="21"/>
  <c r="AG1020" i="25" s="1"/>
  <c r="AG1021" i="21"/>
  <c r="AG1021" i="23" s="1"/>
  <c r="AG1022" i="21"/>
  <c r="AG1022" i="25" s="1"/>
  <c r="AG1023" i="21"/>
  <c r="AG1023" i="23" s="1"/>
  <c r="AG1024" i="21"/>
  <c r="AG1024" i="25" s="1"/>
  <c r="AG1025" i="21"/>
  <c r="AG1025" i="25" s="1"/>
  <c r="AG1026" i="21"/>
  <c r="AG1026" i="25" s="1"/>
  <c r="AG1027" i="21"/>
  <c r="AG1027" i="25" s="1"/>
  <c r="AG1028" i="21"/>
  <c r="AG1028" i="25" s="1"/>
  <c r="AG1029" i="21"/>
  <c r="AG1030" i="21"/>
  <c r="AG1030" i="25" s="1"/>
  <c r="AG1031" i="21"/>
  <c r="AG1031" i="23" s="1"/>
  <c r="AG1032" i="21"/>
  <c r="AG1032" i="25" s="1"/>
  <c r="AG1033" i="21"/>
  <c r="AG1033" i="23" s="1"/>
  <c r="AG1034" i="21"/>
  <c r="AG1034" i="25" s="1"/>
  <c r="AG1035" i="21"/>
  <c r="AG1035" i="25" s="1"/>
  <c r="AG1036" i="21"/>
  <c r="AG1036" i="25" s="1"/>
  <c r="AG1037" i="21"/>
  <c r="AG1038" i="21"/>
  <c r="AG1038" i="25" s="1"/>
  <c r="AG1039" i="21"/>
  <c r="AG1039" i="23" s="1"/>
  <c r="AG1040" i="21"/>
  <c r="AG1040" i="25" s="1"/>
  <c r="AG1041" i="21"/>
  <c r="AG1041" i="23" s="1"/>
  <c r="AG1042" i="21"/>
  <c r="AG1042" i="25" s="1"/>
  <c r="AG1043" i="21"/>
  <c r="AG1043" i="25" s="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C18" i="23"/>
  <c r="AD18" i="23"/>
  <c r="AE18" i="23"/>
  <c r="AF18" i="23"/>
  <c r="AC19" i="23"/>
  <c r="AD19" i="23"/>
  <c r="AE19" i="23"/>
  <c r="AF19" i="23"/>
  <c r="AC20" i="23"/>
  <c r="AD20" i="23"/>
  <c r="AE20" i="23"/>
  <c r="AF20" i="23"/>
  <c r="AC21" i="23"/>
  <c r="AD21" i="23"/>
  <c r="AE21" i="23"/>
  <c r="AF21" i="23"/>
  <c r="AC22" i="23"/>
  <c r="AD22" i="23"/>
  <c r="AE22" i="23"/>
  <c r="AF22" i="23"/>
  <c r="AC23" i="23"/>
  <c r="AD23" i="23"/>
  <c r="AE23" i="23"/>
  <c r="AF23" i="23"/>
  <c r="AC24" i="23"/>
  <c r="AD24" i="23"/>
  <c r="AE24" i="23"/>
  <c r="AF24" i="23"/>
  <c r="AC25" i="23"/>
  <c r="AD25" i="23"/>
  <c r="AE25" i="23"/>
  <c r="AF25" i="23"/>
  <c r="AC26" i="23"/>
  <c r="AD26" i="23"/>
  <c r="AE26" i="23"/>
  <c r="AF26" i="23"/>
  <c r="AC27" i="23"/>
  <c r="AD27" i="23"/>
  <c r="AE27" i="23"/>
  <c r="AF27" i="23"/>
  <c r="AC28" i="23"/>
  <c r="AD28" i="23"/>
  <c r="AE28" i="23"/>
  <c r="AF28" i="23"/>
  <c r="AC29" i="23"/>
  <c r="AD29" i="23"/>
  <c r="AE29" i="23"/>
  <c r="AF29" i="23"/>
  <c r="AC30" i="23"/>
  <c r="AD30" i="23"/>
  <c r="AE30" i="23"/>
  <c r="AF30" i="23"/>
  <c r="AC31" i="23"/>
  <c r="AD31" i="23"/>
  <c r="AE31" i="23"/>
  <c r="AF31" i="23"/>
  <c r="AC32" i="23"/>
  <c r="AD32" i="23"/>
  <c r="AE32" i="23"/>
  <c r="AF32" i="23"/>
  <c r="AC33" i="23"/>
  <c r="AD33" i="23"/>
  <c r="AE33" i="23"/>
  <c r="AF33" i="23"/>
  <c r="AC34" i="23"/>
  <c r="AD34" i="23"/>
  <c r="AE34" i="23"/>
  <c r="AF34" i="23"/>
  <c r="AC35" i="23"/>
  <c r="AD35" i="23"/>
  <c r="AE35" i="23"/>
  <c r="AF35" i="23"/>
  <c r="AC36" i="23"/>
  <c r="AD36" i="23"/>
  <c r="AE36" i="23"/>
  <c r="AF36" i="23"/>
  <c r="AC37" i="23"/>
  <c r="AD37" i="23"/>
  <c r="AE37" i="23"/>
  <c r="AF37" i="23"/>
  <c r="AC38" i="23"/>
  <c r="AD38" i="23"/>
  <c r="AE38" i="23"/>
  <c r="AF38" i="23"/>
  <c r="AC39" i="23"/>
  <c r="AD39" i="23"/>
  <c r="AE39" i="23"/>
  <c r="AF39" i="23"/>
  <c r="AC40" i="23"/>
  <c r="AD40" i="23"/>
  <c r="AE40" i="23"/>
  <c r="AF40" i="23"/>
  <c r="AC41" i="23"/>
  <c r="AD41" i="23"/>
  <c r="AE41" i="23"/>
  <c r="AF41" i="23"/>
  <c r="AC42" i="23"/>
  <c r="AD42" i="23"/>
  <c r="AE42" i="23"/>
  <c r="AF42" i="23"/>
  <c r="AC43" i="23"/>
  <c r="AD43" i="23"/>
  <c r="AE43" i="23"/>
  <c r="AF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C57" i="23"/>
  <c r="AD57" i="23"/>
  <c r="AE57" i="23"/>
  <c r="AF57" i="23"/>
  <c r="AG57" i="23"/>
  <c r="AC58" i="23"/>
  <c r="AD58" i="23"/>
  <c r="AE58" i="23"/>
  <c r="AF58" i="23"/>
  <c r="AC59" i="23"/>
  <c r="AD59" i="23"/>
  <c r="AE59" i="23"/>
  <c r="AF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C63" i="23"/>
  <c r="AD63" i="23"/>
  <c r="AE63" i="23"/>
  <c r="AF63" i="23"/>
  <c r="AC64" i="23"/>
  <c r="AD64" i="23"/>
  <c r="AE64" i="23"/>
  <c r="AF64" i="23"/>
  <c r="AC65" i="23"/>
  <c r="AD65" i="23"/>
  <c r="AE65" i="23"/>
  <c r="AF65" i="23"/>
  <c r="AC66" i="23"/>
  <c r="AD66" i="23"/>
  <c r="AE66" i="23"/>
  <c r="AF66" i="23"/>
  <c r="AC67" i="23"/>
  <c r="AD67" i="23"/>
  <c r="AE67" i="23"/>
  <c r="AF67" i="23"/>
  <c r="AC68" i="23"/>
  <c r="AD68" i="23"/>
  <c r="AE68" i="23"/>
  <c r="AF68" i="23"/>
  <c r="AC69" i="23"/>
  <c r="AD69" i="23"/>
  <c r="AE69" i="23"/>
  <c r="AF69" i="23"/>
  <c r="AC70" i="23"/>
  <c r="AD70" i="23"/>
  <c r="AE70" i="23"/>
  <c r="AF70" i="23"/>
  <c r="AC71" i="23"/>
  <c r="AD71" i="23"/>
  <c r="AE71" i="23"/>
  <c r="AF71" i="23"/>
  <c r="AC72" i="23"/>
  <c r="AD72" i="23"/>
  <c r="AE72" i="23"/>
  <c r="AF72" i="23"/>
  <c r="AC73" i="23"/>
  <c r="AD73" i="23"/>
  <c r="AE73" i="23"/>
  <c r="AF73" i="23"/>
  <c r="AC74" i="23"/>
  <c r="AD74" i="23"/>
  <c r="AE74" i="23"/>
  <c r="AF74" i="23"/>
  <c r="AC75" i="23"/>
  <c r="AD75" i="23"/>
  <c r="AE75" i="23"/>
  <c r="AF75" i="23"/>
  <c r="AC76" i="23"/>
  <c r="AD76" i="23"/>
  <c r="AE76" i="23"/>
  <c r="AF76" i="23"/>
  <c r="AC77" i="23"/>
  <c r="AD77" i="23"/>
  <c r="AE77" i="23"/>
  <c r="AF77" i="23"/>
  <c r="AC78" i="23"/>
  <c r="AD78" i="23"/>
  <c r="AE78" i="23"/>
  <c r="AF78" i="23"/>
  <c r="AC79" i="23"/>
  <c r="AD79" i="23"/>
  <c r="AE79" i="23"/>
  <c r="AF79" i="23"/>
  <c r="AC80" i="23"/>
  <c r="AD80" i="23"/>
  <c r="AE80" i="23"/>
  <c r="AF80" i="23"/>
  <c r="AC81" i="23"/>
  <c r="AD81" i="23"/>
  <c r="AE81" i="23"/>
  <c r="AF81" i="23"/>
  <c r="AC82" i="23"/>
  <c r="AD82" i="23"/>
  <c r="AE82" i="23"/>
  <c r="AF82" i="23"/>
  <c r="AC83" i="23"/>
  <c r="AD83" i="23"/>
  <c r="AE83" i="23"/>
  <c r="AF83" i="23"/>
  <c r="AC84" i="23"/>
  <c r="AD84" i="23"/>
  <c r="AE84" i="23"/>
  <c r="AF84" i="23"/>
  <c r="AC85" i="23"/>
  <c r="AD85" i="23"/>
  <c r="AE85" i="23"/>
  <c r="AF85" i="23"/>
  <c r="AC86" i="23"/>
  <c r="AD86" i="23"/>
  <c r="AE86" i="23"/>
  <c r="AF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C90" i="23"/>
  <c r="AD90" i="23"/>
  <c r="AE90" i="23"/>
  <c r="AF90" i="23"/>
  <c r="AC99" i="23"/>
  <c r="AD99" i="23"/>
  <c r="AE99" i="23"/>
  <c r="AF99" i="23"/>
  <c r="AG99" i="23"/>
  <c r="AC100" i="23"/>
  <c r="AD100" i="23"/>
  <c r="AE100" i="23"/>
  <c r="AF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C104" i="23"/>
  <c r="AD104" i="23"/>
  <c r="AE104" i="23"/>
  <c r="AF104" i="23"/>
  <c r="AC105" i="23"/>
  <c r="AD105" i="23"/>
  <c r="AE105" i="23"/>
  <c r="AF105" i="23"/>
  <c r="AC106" i="23"/>
  <c r="AD106" i="23"/>
  <c r="AE106" i="23"/>
  <c r="AF106" i="23"/>
  <c r="AC107" i="23"/>
  <c r="AD107" i="23"/>
  <c r="AE107" i="23"/>
  <c r="AF107" i="23"/>
  <c r="AC108" i="23"/>
  <c r="AD108" i="23"/>
  <c r="AE108" i="23"/>
  <c r="AF108" i="23"/>
  <c r="AC109" i="23"/>
  <c r="AD109" i="23"/>
  <c r="AE109" i="23"/>
  <c r="AF109" i="23"/>
  <c r="AC110" i="23"/>
  <c r="AD110" i="23"/>
  <c r="AE110" i="23"/>
  <c r="AF110" i="23"/>
  <c r="AC111" i="23"/>
  <c r="AD111" i="23"/>
  <c r="AE111" i="23"/>
  <c r="AF111" i="23"/>
  <c r="AC112" i="23"/>
  <c r="AD112" i="23"/>
  <c r="AE112" i="23"/>
  <c r="AF112" i="23"/>
  <c r="AC113" i="23"/>
  <c r="AD113" i="23"/>
  <c r="AE113" i="23"/>
  <c r="AF113" i="23"/>
  <c r="AC114" i="23"/>
  <c r="AD114" i="23"/>
  <c r="AE114" i="23"/>
  <c r="AF114" i="23"/>
  <c r="AC115" i="23"/>
  <c r="AD115" i="23"/>
  <c r="AE115" i="23"/>
  <c r="AF115" i="23"/>
  <c r="AC116" i="23"/>
  <c r="AD116" i="23"/>
  <c r="AE116" i="23"/>
  <c r="AF116" i="23"/>
  <c r="AC117" i="23"/>
  <c r="AD117" i="23"/>
  <c r="AE117" i="23"/>
  <c r="AF117" i="23"/>
  <c r="AC118" i="23"/>
  <c r="AD118" i="23"/>
  <c r="AE118" i="23"/>
  <c r="AF118" i="23"/>
  <c r="AC119" i="23"/>
  <c r="AD119" i="23"/>
  <c r="AE119" i="23"/>
  <c r="AF119" i="23"/>
  <c r="AC120" i="23"/>
  <c r="AD120" i="23"/>
  <c r="AE120" i="23"/>
  <c r="AF120" i="23"/>
  <c r="AC121" i="23"/>
  <c r="AD121" i="23"/>
  <c r="AE121" i="23"/>
  <c r="AF121" i="23"/>
  <c r="AC122" i="23"/>
  <c r="AD122" i="23"/>
  <c r="AE122" i="23"/>
  <c r="AF122" i="23"/>
  <c r="AC123" i="23"/>
  <c r="AD123" i="23"/>
  <c r="AE123" i="23"/>
  <c r="AF123" i="23"/>
  <c r="AC124" i="23"/>
  <c r="AD124" i="23"/>
  <c r="AE124" i="23"/>
  <c r="AF124" i="23"/>
  <c r="AC125" i="23"/>
  <c r="AD125" i="23"/>
  <c r="AE125" i="23"/>
  <c r="AF125" i="23"/>
  <c r="AC126" i="23"/>
  <c r="AD126" i="23"/>
  <c r="AE126" i="23"/>
  <c r="AF126" i="23"/>
  <c r="AC127" i="23"/>
  <c r="AD127" i="23"/>
  <c r="AE127" i="23"/>
  <c r="AF127" i="23"/>
  <c r="AC128" i="23"/>
  <c r="AD128" i="23"/>
  <c r="AE128" i="23"/>
  <c r="AF128" i="23"/>
  <c r="AC129" i="23"/>
  <c r="AD129" i="23"/>
  <c r="AE129" i="23"/>
  <c r="AF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C140" i="23"/>
  <c r="AD140" i="23"/>
  <c r="AE140" i="23"/>
  <c r="AF140" i="23"/>
  <c r="AC141" i="23"/>
  <c r="AD141" i="23"/>
  <c r="AE141" i="23"/>
  <c r="AF141" i="23"/>
  <c r="AC142" i="23"/>
  <c r="AD142" i="23"/>
  <c r="AE142" i="23"/>
  <c r="AF142" i="23"/>
  <c r="AC143" i="23"/>
  <c r="AD143" i="23"/>
  <c r="AE143" i="23"/>
  <c r="AF143" i="23"/>
  <c r="AC144" i="23"/>
  <c r="AD144" i="23"/>
  <c r="AE144" i="23"/>
  <c r="AF144" i="23"/>
  <c r="AC145" i="23"/>
  <c r="AD145" i="23"/>
  <c r="AE145" i="23"/>
  <c r="AF145" i="23"/>
  <c r="AC146" i="23"/>
  <c r="AD146" i="23"/>
  <c r="AE146" i="23"/>
  <c r="AF146" i="23"/>
  <c r="AC147" i="23"/>
  <c r="AD147" i="23"/>
  <c r="AE147" i="23"/>
  <c r="AF147" i="23"/>
  <c r="AC148" i="23"/>
  <c r="AD148" i="23"/>
  <c r="AE148" i="23"/>
  <c r="AF148" i="23"/>
  <c r="AC149" i="23"/>
  <c r="AD149" i="23"/>
  <c r="AE149" i="23"/>
  <c r="AF149" i="23"/>
  <c r="AC150" i="23"/>
  <c r="AD150" i="23"/>
  <c r="AE150" i="23"/>
  <c r="AF150" i="23"/>
  <c r="AC151" i="23"/>
  <c r="AD151" i="23"/>
  <c r="AE151" i="23"/>
  <c r="AF151" i="23"/>
  <c r="AC152" i="23"/>
  <c r="AD152" i="23"/>
  <c r="AE152" i="23"/>
  <c r="AF152" i="23"/>
  <c r="AC153" i="23"/>
  <c r="AD153" i="23"/>
  <c r="AE153" i="23"/>
  <c r="AF153" i="23"/>
  <c r="AC154" i="23"/>
  <c r="AD154" i="23"/>
  <c r="AE154" i="23"/>
  <c r="AF154" i="23"/>
  <c r="AC155" i="23"/>
  <c r="AD155" i="23"/>
  <c r="AE155" i="23"/>
  <c r="AF155" i="23"/>
  <c r="AC156" i="23"/>
  <c r="AD156" i="23"/>
  <c r="AE156" i="23"/>
  <c r="AF156" i="23"/>
  <c r="AC157" i="23"/>
  <c r="AD157" i="23"/>
  <c r="AE157" i="23"/>
  <c r="AF157" i="23"/>
  <c r="AC158" i="23"/>
  <c r="AD158" i="23"/>
  <c r="AE158" i="23"/>
  <c r="AF158" i="23"/>
  <c r="AC159" i="23"/>
  <c r="AD159" i="23"/>
  <c r="AE159" i="23"/>
  <c r="AF159" i="23"/>
  <c r="AC160" i="23"/>
  <c r="AD160" i="23"/>
  <c r="AE160" i="23"/>
  <c r="AF160" i="23"/>
  <c r="AC161" i="23"/>
  <c r="AD161" i="23"/>
  <c r="AE161" i="23"/>
  <c r="AF161" i="23"/>
  <c r="AC162" i="23"/>
  <c r="AD162" i="23"/>
  <c r="AE162" i="23"/>
  <c r="AF162" i="23"/>
  <c r="AC163" i="23"/>
  <c r="AD163" i="23"/>
  <c r="AE163" i="23"/>
  <c r="AF163" i="23"/>
  <c r="AC164" i="23"/>
  <c r="AD164" i="23"/>
  <c r="AE164" i="23"/>
  <c r="AF164" i="23"/>
  <c r="AC165" i="23"/>
  <c r="AD165" i="23"/>
  <c r="AE165" i="23"/>
  <c r="AF165" i="23"/>
  <c r="AC166" i="23"/>
  <c r="AD166" i="23"/>
  <c r="AE166" i="23"/>
  <c r="AF166" i="23"/>
  <c r="AC167" i="23"/>
  <c r="AD167" i="23"/>
  <c r="AE167" i="23"/>
  <c r="AF167" i="23"/>
  <c r="AC168" i="23"/>
  <c r="AD168" i="23"/>
  <c r="AE168" i="23"/>
  <c r="AF168" i="23"/>
  <c r="AC169" i="23"/>
  <c r="AD169" i="23"/>
  <c r="AE169" i="23"/>
  <c r="AF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C173" i="23"/>
  <c r="AD173" i="23"/>
  <c r="AE173" i="23"/>
  <c r="AF173" i="23"/>
  <c r="AC182" i="23"/>
  <c r="AD182" i="23"/>
  <c r="AE182" i="23"/>
  <c r="AF182" i="23"/>
  <c r="AC183" i="23"/>
  <c r="AD183" i="23"/>
  <c r="AE183" i="23"/>
  <c r="AF183" i="23"/>
  <c r="AC184" i="23"/>
  <c r="AD184" i="23"/>
  <c r="AE184" i="23"/>
  <c r="AF184" i="23"/>
  <c r="AC185" i="23"/>
  <c r="AD185" i="23"/>
  <c r="AE185" i="23"/>
  <c r="AF185" i="23"/>
  <c r="AC186" i="23"/>
  <c r="AD186" i="23"/>
  <c r="AE186" i="23"/>
  <c r="AF186" i="23"/>
  <c r="AC187" i="23"/>
  <c r="AD187" i="23"/>
  <c r="AE187" i="23"/>
  <c r="AF187" i="23"/>
  <c r="AC188" i="23"/>
  <c r="AD188" i="23"/>
  <c r="AE188" i="23"/>
  <c r="AF188" i="23"/>
  <c r="AC189" i="23"/>
  <c r="AD189" i="23"/>
  <c r="AE189" i="23"/>
  <c r="AF189" i="23"/>
  <c r="AC190" i="23"/>
  <c r="AD190" i="23"/>
  <c r="AE190" i="23"/>
  <c r="AF190" i="23"/>
  <c r="AC191" i="23"/>
  <c r="AD191" i="23"/>
  <c r="AE191" i="23"/>
  <c r="AF191" i="23"/>
  <c r="AC192" i="23"/>
  <c r="AD192" i="23"/>
  <c r="AE192" i="23"/>
  <c r="AF192" i="23"/>
  <c r="AC193" i="23"/>
  <c r="AD193" i="23"/>
  <c r="AE193" i="23"/>
  <c r="AF193" i="23"/>
  <c r="AC194" i="23"/>
  <c r="AD194" i="23"/>
  <c r="AE194" i="23"/>
  <c r="AF194" i="23"/>
  <c r="AC195" i="23"/>
  <c r="AD195" i="23"/>
  <c r="AE195" i="23"/>
  <c r="AF195" i="23"/>
  <c r="AC196" i="23"/>
  <c r="AD196" i="23"/>
  <c r="AE196" i="23"/>
  <c r="AF196" i="23"/>
  <c r="AC197" i="23"/>
  <c r="AD197" i="23"/>
  <c r="AE197" i="23"/>
  <c r="AF197" i="23"/>
  <c r="AC198" i="23"/>
  <c r="AD198" i="23"/>
  <c r="AE198" i="23"/>
  <c r="AF198" i="23"/>
  <c r="AC199" i="23"/>
  <c r="AD199" i="23"/>
  <c r="AE199" i="23"/>
  <c r="AF199" i="23"/>
  <c r="AC200" i="23"/>
  <c r="AD200" i="23"/>
  <c r="AE200" i="23"/>
  <c r="AF200" i="23"/>
  <c r="AC201" i="23"/>
  <c r="AD201" i="23"/>
  <c r="AE201" i="23"/>
  <c r="AF201" i="23"/>
  <c r="AC202" i="23"/>
  <c r="AD202" i="23"/>
  <c r="AE202" i="23"/>
  <c r="AF202" i="23"/>
  <c r="AC203" i="23"/>
  <c r="AD203" i="23"/>
  <c r="AE203" i="23"/>
  <c r="AF203" i="23"/>
  <c r="AC204" i="23"/>
  <c r="AD204" i="23"/>
  <c r="AE204" i="23"/>
  <c r="AF204" i="23"/>
  <c r="AC205" i="23"/>
  <c r="AD205" i="23"/>
  <c r="AE205" i="23"/>
  <c r="AF205" i="23"/>
  <c r="AC206" i="23"/>
  <c r="AD206" i="23"/>
  <c r="AE206" i="23"/>
  <c r="AF206" i="23"/>
  <c r="AC207" i="23"/>
  <c r="AD207" i="23"/>
  <c r="AE207" i="23"/>
  <c r="AF207" i="23"/>
  <c r="AC208" i="23"/>
  <c r="AD208" i="23"/>
  <c r="AE208" i="23"/>
  <c r="AF208" i="23"/>
  <c r="AC209" i="23"/>
  <c r="AD209" i="23"/>
  <c r="AE209" i="23"/>
  <c r="AF209" i="23"/>
  <c r="AC210" i="23"/>
  <c r="AD210" i="23"/>
  <c r="AE210" i="23"/>
  <c r="AF210" i="23"/>
  <c r="AC211" i="23"/>
  <c r="AD211" i="23"/>
  <c r="AE211" i="23"/>
  <c r="AF211" i="23"/>
  <c r="AC212" i="23"/>
  <c r="AD212" i="23"/>
  <c r="AE212" i="23"/>
  <c r="AF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C410" i="23"/>
  <c r="AD410" i="23"/>
  <c r="AE410" i="23"/>
  <c r="AF410" i="23"/>
  <c r="AC411" i="23"/>
  <c r="AD411" i="23"/>
  <c r="AE411" i="23"/>
  <c r="AF411" i="23"/>
  <c r="AC412" i="23"/>
  <c r="AD412" i="23"/>
  <c r="AE412" i="23"/>
  <c r="AF412" i="23"/>
  <c r="AC413" i="23"/>
  <c r="AD413" i="23"/>
  <c r="AE413" i="23"/>
  <c r="AF413" i="23"/>
  <c r="AC414" i="23"/>
  <c r="AD414" i="23"/>
  <c r="AE414" i="23"/>
  <c r="AF414" i="23"/>
  <c r="AC415" i="23"/>
  <c r="AD415" i="23"/>
  <c r="AE415" i="23"/>
  <c r="AF415" i="23"/>
  <c r="AC416" i="23"/>
  <c r="AD416" i="23"/>
  <c r="AE416" i="23"/>
  <c r="AF416" i="23"/>
  <c r="AC417" i="23"/>
  <c r="AD417" i="23"/>
  <c r="AE417" i="23"/>
  <c r="AF417" i="23"/>
  <c r="AC418" i="23"/>
  <c r="AD418" i="23"/>
  <c r="AE418" i="23"/>
  <c r="AF418" i="23"/>
  <c r="AC419" i="23"/>
  <c r="AD419" i="23"/>
  <c r="AE419" i="23"/>
  <c r="AF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C436" i="23"/>
  <c r="AD436" i="23"/>
  <c r="AE436" i="23"/>
  <c r="AF436" i="23"/>
  <c r="AC437" i="23"/>
  <c r="AD437" i="23"/>
  <c r="AE437" i="23"/>
  <c r="AF437" i="23"/>
  <c r="AC438" i="23"/>
  <c r="AD438" i="23"/>
  <c r="AE438" i="23"/>
  <c r="AF438" i="23"/>
  <c r="AC439" i="23"/>
  <c r="AD439" i="23"/>
  <c r="AE439" i="23"/>
  <c r="AF439" i="23"/>
  <c r="AC440" i="23"/>
  <c r="AD440" i="23"/>
  <c r="AE440" i="23"/>
  <c r="AF440" i="23"/>
  <c r="AC441" i="23"/>
  <c r="AD441" i="23"/>
  <c r="AE441" i="23"/>
  <c r="AF441" i="23"/>
  <c r="AC442" i="23"/>
  <c r="AD442" i="23"/>
  <c r="AE442" i="23"/>
  <c r="AF442" i="23"/>
  <c r="AC443" i="23"/>
  <c r="AD443" i="23"/>
  <c r="AE443" i="23"/>
  <c r="AF443" i="23"/>
  <c r="AC444" i="23"/>
  <c r="AD444" i="23"/>
  <c r="AE444" i="23"/>
  <c r="AF444" i="23"/>
  <c r="AC445" i="23"/>
  <c r="AD445" i="23"/>
  <c r="AE445" i="23"/>
  <c r="AF445" i="23"/>
  <c r="AC446" i="23"/>
  <c r="AD446" i="23"/>
  <c r="AE446" i="23"/>
  <c r="AF446" i="23"/>
  <c r="AC447" i="23"/>
  <c r="AD447" i="23"/>
  <c r="AE447" i="23"/>
  <c r="AF447" i="23"/>
  <c r="AC448" i="23"/>
  <c r="AD448" i="23"/>
  <c r="AE448" i="23"/>
  <c r="AF448" i="23"/>
  <c r="AC449" i="23"/>
  <c r="AD449" i="23"/>
  <c r="AE449" i="23"/>
  <c r="AF449" i="23"/>
  <c r="AC450" i="23"/>
  <c r="AD450" i="23"/>
  <c r="AE450" i="23"/>
  <c r="AF450" i="23"/>
  <c r="AC451" i="23"/>
  <c r="AD451" i="23"/>
  <c r="AE451" i="23"/>
  <c r="AF451" i="23"/>
  <c r="AC452" i="23"/>
  <c r="AD452" i="23"/>
  <c r="AE452" i="23"/>
  <c r="AF452" i="23"/>
  <c r="AC453" i="23"/>
  <c r="AD453" i="23"/>
  <c r="AE453" i="23"/>
  <c r="AF453" i="23"/>
  <c r="AC454" i="23"/>
  <c r="AD454" i="23"/>
  <c r="AE454" i="23"/>
  <c r="AF454" i="23"/>
  <c r="AC455" i="23"/>
  <c r="AD455" i="23"/>
  <c r="AE455" i="23"/>
  <c r="AF455" i="23"/>
  <c r="AC456" i="23"/>
  <c r="AD456" i="23"/>
  <c r="AE456" i="23"/>
  <c r="AF456" i="23"/>
  <c r="AC457" i="23"/>
  <c r="AD457" i="23"/>
  <c r="AE457" i="23"/>
  <c r="AF457" i="23"/>
  <c r="AC458" i="23"/>
  <c r="AD458" i="23"/>
  <c r="AE458" i="23"/>
  <c r="AF458" i="23"/>
  <c r="AC459" i="23"/>
  <c r="AD459" i="23"/>
  <c r="AE459" i="23"/>
  <c r="AF459" i="23"/>
  <c r="AC460" i="23"/>
  <c r="AD460" i="23"/>
  <c r="AE460" i="23"/>
  <c r="AF460" i="23"/>
  <c r="AC461" i="23"/>
  <c r="AD461" i="23"/>
  <c r="AE461" i="23"/>
  <c r="AF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C478" i="23"/>
  <c r="AD478" i="23"/>
  <c r="AE478" i="23"/>
  <c r="AF478" i="23"/>
  <c r="AC479" i="23"/>
  <c r="AD479" i="23"/>
  <c r="AE479" i="23"/>
  <c r="AF479" i="23"/>
  <c r="AC480" i="23"/>
  <c r="AD480" i="23"/>
  <c r="AE480" i="23"/>
  <c r="AF480" i="23"/>
  <c r="AC481" i="23"/>
  <c r="AD481" i="23"/>
  <c r="AE481" i="23"/>
  <c r="AF481" i="23"/>
  <c r="AC482" i="23"/>
  <c r="AD482" i="23"/>
  <c r="AE482" i="23"/>
  <c r="AF482" i="23"/>
  <c r="AC483" i="23"/>
  <c r="AD483" i="23"/>
  <c r="AE483" i="23"/>
  <c r="AF483" i="23"/>
  <c r="AC484" i="23"/>
  <c r="AD484" i="23"/>
  <c r="AE484" i="23"/>
  <c r="AF484" i="23"/>
  <c r="AC485" i="23"/>
  <c r="AD485" i="23"/>
  <c r="AE485" i="23"/>
  <c r="AF485" i="23"/>
  <c r="AC486" i="23"/>
  <c r="AD486" i="23"/>
  <c r="AE486" i="23"/>
  <c r="AF486" i="23"/>
  <c r="AC487" i="23"/>
  <c r="AD487" i="23"/>
  <c r="AE487" i="23"/>
  <c r="AF487" i="23"/>
  <c r="AC488" i="23"/>
  <c r="AD488" i="23"/>
  <c r="AE488" i="23"/>
  <c r="AF488" i="23"/>
  <c r="AC489" i="23"/>
  <c r="AD489" i="23"/>
  <c r="AE489" i="23"/>
  <c r="AF489" i="23"/>
  <c r="AC490" i="23"/>
  <c r="AD490" i="23"/>
  <c r="AE490" i="23"/>
  <c r="AF490" i="23"/>
  <c r="AC491" i="23"/>
  <c r="AD491" i="23"/>
  <c r="AE491" i="23"/>
  <c r="AF491" i="23"/>
  <c r="AC492" i="23"/>
  <c r="AD492" i="23"/>
  <c r="AE492" i="23"/>
  <c r="AF492" i="23"/>
  <c r="AC493" i="23"/>
  <c r="AD493" i="23"/>
  <c r="AE493" i="23"/>
  <c r="AF493" i="23"/>
  <c r="AC494" i="23"/>
  <c r="AD494" i="23"/>
  <c r="AE494" i="23"/>
  <c r="AF494" i="23"/>
  <c r="AC495" i="23"/>
  <c r="AD495" i="23"/>
  <c r="AE495" i="23"/>
  <c r="AF495" i="23"/>
  <c r="AC496" i="23"/>
  <c r="AD496" i="23"/>
  <c r="AE496" i="23"/>
  <c r="AF496" i="23"/>
  <c r="AC497" i="23"/>
  <c r="AD497" i="23"/>
  <c r="AE497" i="23"/>
  <c r="AF497" i="23"/>
  <c r="AC498" i="23"/>
  <c r="AD498" i="23"/>
  <c r="AE498" i="23"/>
  <c r="AF498" i="23"/>
  <c r="AC499" i="23"/>
  <c r="AD499" i="23"/>
  <c r="AE499" i="23"/>
  <c r="AF499" i="23"/>
  <c r="AC500" i="23"/>
  <c r="AD500" i="23"/>
  <c r="AE500" i="23"/>
  <c r="AF500" i="23"/>
  <c r="AC501" i="23"/>
  <c r="AD501" i="23"/>
  <c r="AE501" i="23"/>
  <c r="AF501" i="23"/>
  <c r="AC502" i="23"/>
  <c r="AD502" i="23"/>
  <c r="AE502" i="23"/>
  <c r="AF502" i="23"/>
  <c r="AC503" i="23"/>
  <c r="AD503" i="23"/>
  <c r="AE503" i="23"/>
  <c r="AF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C547" i="23"/>
  <c r="AD547" i="23"/>
  <c r="AE547" i="23"/>
  <c r="AF547" i="23"/>
  <c r="AC555" i="23"/>
  <c r="AD555" i="23"/>
  <c r="AE555" i="23"/>
  <c r="AF555" i="23"/>
  <c r="AC556" i="23"/>
  <c r="AD556" i="23"/>
  <c r="AE556" i="23"/>
  <c r="AF556" i="23"/>
  <c r="AC557" i="23"/>
  <c r="AD557" i="23"/>
  <c r="AE557" i="23"/>
  <c r="AF557" i="23"/>
  <c r="AC558" i="23"/>
  <c r="AD558" i="23"/>
  <c r="AE558" i="23"/>
  <c r="AF558" i="23"/>
  <c r="AC559" i="23"/>
  <c r="AD559" i="23"/>
  <c r="AE559" i="23"/>
  <c r="AF559" i="23"/>
  <c r="AC560" i="23"/>
  <c r="AD560" i="23"/>
  <c r="AE560" i="23"/>
  <c r="AF560" i="23"/>
  <c r="AC561" i="23"/>
  <c r="AD561" i="23"/>
  <c r="AE561" i="23"/>
  <c r="AF561" i="23"/>
  <c r="AC562" i="23"/>
  <c r="AD562" i="23"/>
  <c r="AE562" i="23"/>
  <c r="AF562" i="23"/>
  <c r="AC563" i="23"/>
  <c r="AD563" i="23"/>
  <c r="AE563" i="23"/>
  <c r="AF563" i="23"/>
  <c r="AC564" i="23"/>
  <c r="AD564" i="23"/>
  <c r="AE564" i="23"/>
  <c r="AF564" i="23"/>
  <c r="AC565" i="23"/>
  <c r="AD565" i="23"/>
  <c r="AE565" i="23"/>
  <c r="AF565" i="23"/>
  <c r="AC566" i="23"/>
  <c r="AD566" i="23"/>
  <c r="AE566" i="23"/>
  <c r="AF566" i="23"/>
  <c r="AC567" i="23"/>
  <c r="AD567" i="23"/>
  <c r="AE567" i="23"/>
  <c r="AF567" i="23"/>
  <c r="AC568" i="23"/>
  <c r="AD568" i="23"/>
  <c r="AE568" i="23"/>
  <c r="AF568" i="23"/>
  <c r="AC569" i="23"/>
  <c r="AD569" i="23"/>
  <c r="AE569" i="23"/>
  <c r="AF569" i="23"/>
  <c r="AC570" i="23"/>
  <c r="AD570" i="23"/>
  <c r="AE570" i="23"/>
  <c r="AF570" i="23"/>
  <c r="AC571" i="23"/>
  <c r="AD571" i="23"/>
  <c r="AE571" i="23"/>
  <c r="AF571" i="23"/>
  <c r="AC572" i="23"/>
  <c r="AD572" i="23"/>
  <c r="AE572" i="23"/>
  <c r="AF572" i="23"/>
  <c r="AC573" i="23"/>
  <c r="AD573" i="23"/>
  <c r="AE573" i="23"/>
  <c r="AF573" i="23"/>
  <c r="AC574" i="23"/>
  <c r="AD574" i="23"/>
  <c r="AE574" i="23"/>
  <c r="AF574" i="23"/>
  <c r="AC575" i="23"/>
  <c r="AD575" i="23"/>
  <c r="AE575" i="23"/>
  <c r="AF575" i="23"/>
  <c r="AC576" i="23"/>
  <c r="AD576" i="23"/>
  <c r="AE576" i="23"/>
  <c r="AF576" i="23"/>
  <c r="AC577" i="23"/>
  <c r="AD577" i="23"/>
  <c r="AE577" i="23"/>
  <c r="AF577" i="23"/>
  <c r="AC578" i="23"/>
  <c r="AD578" i="23"/>
  <c r="AE578" i="23"/>
  <c r="AF578" i="23"/>
  <c r="AC579" i="23"/>
  <c r="AD579" i="23"/>
  <c r="AE579" i="23"/>
  <c r="AF579" i="23"/>
  <c r="AC580" i="23"/>
  <c r="AD580" i="23"/>
  <c r="AE580" i="23"/>
  <c r="AF580" i="23"/>
  <c r="AC581" i="23"/>
  <c r="AD581" i="23"/>
  <c r="AE581" i="23"/>
  <c r="AF581" i="23"/>
  <c r="AC582" i="23"/>
  <c r="AD582" i="23"/>
  <c r="AE582" i="23"/>
  <c r="AF582" i="23"/>
  <c r="AC583" i="23"/>
  <c r="AD583" i="23"/>
  <c r="AE583" i="23"/>
  <c r="AF583" i="23"/>
  <c r="AC584" i="23"/>
  <c r="AD584" i="23"/>
  <c r="AE584" i="23"/>
  <c r="AF584" i="23"/>
  <c r="AC585" i="23"/>
  <c r="AD585" i="23"/>
  <c r="AE585" i="23"/>
  <c r="AF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C641" i="23"/>
  <c r="AD641" i="23"/>
  <c r="AE641" i="23"/>
  <c r="AF641" i="23"/>
  <c r="AC642" i="23"/>
  <c r="AD642" i="23"/>
  <c r="AE642" i="23"/>
  <c r="AF642" i="23"/>
  <c r="AC643" i="23"/>
  <c r="AD643" i="23"/>
  <c r="AE643" i="23"/>
  <c r="AF643" i="23"/>
  <c r="AC644" i="23"/>
  <c r="AD644" i="23"/>
  <c r="AE644" i="23"/>
  <c r="AF644" i="23"/>
  <c r="AC645" i="23"/>
  <c r="AD645" i="23"/>
  <c r="AE645" i="23"/>
  <c r="AF645" i="23"/>
  <c r="AC646" i="23"/>
  <c r="AD646" i="23"/>
  <c r="AE646" i="23"/>
  <c r="AF646" i="23"/>
  <c r="AC647" i="23"/>
  <c r="AD647" i="23"/>
  <c r="AE647" i="23"/>
  <c r="AF647" i="23"/>
  <c r="AC648" i="23"/>
  <c r="AD648" i="23"/>
  <c r="AE648" i="23"/>
  <c r="AF648" i="23"/>
  <c r="AC649" i="23"/>
  <c r="AD649" i="23"/>
  <c r="AE649" i="23"/>
  <c r="AF649" i="23"/>
  <c r="AC650" i="23"/>
  <c r="AD650" i="23"/>
  <c r="AE650" i="23"/>
  <c r="AF650" i="23"/>
  <c r="AC651" i="23"/>
  <c r="AD651" i="23"/>
  <c r="AE651" i="23"/>
  <c r="AF651" i="23"/>
  <c r="AC652" i="23"/>
  <c r="AD652" i="23"/>
  <c r="AE652" i="23"/>
  <c r="AF652" i="23"/>
  <c r="AC653" i="23"/>
  <c r="AD653" i="23"/>
  <c r="AE653" i="23"/>
  <c r="AF653" i="23"/>
  <c r="AC654" i="23"/>
  <c r="AD654" i="23"/>
  <c r="AE654" i="23"/>
  <c r="AF654" i="23"/>
  <c r="AC655" i="23"/>
  <c r="AD655" i="23"/>
  <c r="AE655" i="23"/>
  <c r="AF655" i="23"/>
  <c r="AC656" i="23"/>
  <c r="AD656" i="23"/>
  <c r="AE656" i="23"/>
  <c r="AF656" i="23"/>
  <c r="AC657" i="23"/>
  <c r="AD657" i="23"/>
  <c r="AE657" i="23"/>
  <c r="AF657" i="23"/>
  <c r="AC658" i="23"/>
  <c r="AD658" i="23"/>
  <c r="AE658" i="23"/>
  <c r="AF658" i="23"/>
  <c r="AC659" i="23"/>
  <c r="AD659" i="23"/>
  <c r="AE659" i="23"/>
  <c r="AF659" i="23"/>
  <c r="AC660" i="23"/>
  <c r="AD660" i="23"/>
  <c r="AE660" i="23"/>
  <c r="AF660" i="23"/>
  <c r="AC661" i="23"/>
  <c r="AD661" i="23"/>
  <c r="AE661" i="23"/>
  <c r="AF661" i="23"/>
  <c r="AC662" i="23"/>
  <c r="AD662" i="23"/>
  <c r="AE662" i="23"/>
  <c r="AF662" i="23"/>
  <c r="AC663" i="23"/>
  <c r="AD663" i="23"/>
  <c r="AE663" i="23"/>
  <c r="AF663" i="23"/>
  <c r="AC664" i="23"/>
  <c r="AD664" i="23"/>
  <c r="AE664" i="23"/>
  <c r="AF664" i="23"/>
  <c r="AC665" i="23"/>
  <c r="AD665" i="23"/>
  <c r="AE665" i="23"/>
  <c r="AF665" i="23"/>
  <c r="AC666" i="23"/>
  <c r="AD666" i="23"/>
  <c r="AE666" i="23"/>
  <c r="AF666" i="23"/>
  <c r="AC667" i="23"/>
  <c r="AD667" i="23"/>
  <c r="AE667" i="23"/>
  <c r="AF667" i="23"/>
  <c r="AC668" i="23"/>
  <c r="AD668" i="23"/>
  <c r="AE668" i="23"/>
  <c r="AF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C713" i="23"/>
  <c r="AD713" i="23"/>
  <c r="AE713" i="23"/>
  <c r="AF713" i="23"/>
  <c r="AC721" i="23"/>
  <c r="AD721" i="23"/>
  <c r="AE721" i="23"/>
  <c r="AF721" i="23"/>
  <c r="AC722" i="23"/>
  <c r="AD722" i="23"/>
  <c r="AE722" i="23"/>
  <c r="AF722" i="23"/>
  <c r="AC723" i="23"/>
  <c r="AD723" i="23"/>
  <c r="AE723" i="23"/>
  <c r="AF723" i="23"/>
  <c r="AC724" i="23"/>
  <c r="AD724" i="23"/>
  <c r="AE724" i="23"/>
  <c r="AF724" i="23"/>
  <c r="AC725" i="23"/>
  <c r="AD725" i="23"/>
  <c r="AE725" i="23"/>
  <c r="AF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C795" i="23"/>
  <c r="AD795" i="23"/>
  <c r="AE795" i="23"/>
  <c r="AF795" i="23"/>
  <c r="AC803" i="23"/>
  <c r="AD803" i="23"/>
  <c r="AE803" i="23"/>
  <c r="AF803" i="23"/>
  <c r="AC804" i="23"/>
  <c r="AD804" i="23"/>
  <c r="AE804" i="23"/>
  <c r="AF804" i="23"/>
  <c r="AC805" i="23"/>
  <c r="AD805" i="23"/>
  <c r="AE805" i="23"/>
  <c r="AF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C920" i="23"/>
  <c r="AD920" i="23"/>
  <c r="AE920" i="23"/>
  <c r="AF920" i="23"/>
  <c r="AC928" i="23"/>
  <c r="AD928" i="23"/>
  <c r="AE928" i="23"/>
  <c r="AF928" i="23"/>
  <c r="AC929" i="23"/>
  <c r="AD929" i="23"/>
  <c r="AE929" i="23"/>
  <c r="AF929" i="23"/>
  <c r="AC930" i="23"/>
  <c r="AD930" i="23"/>
  <c r="AE930" i="23"/>
  <c r="AF930" i="23"/>
  <c r="AC931" i="23"/>
  <c r="AD931" i="23"/>
  <c r="AE931" i="23"/>
  <c r="AF931" i="23"/>
  <c r="AC932" i="23"/>
  <c r="AD932" i="23"/>
  <c r="AE932" i="23"/>
  <c r="AF932" i="23"/>
  <c r="AC933" i="23"/>
  <c r="AD933" i="23"/>
  <c r="AE933" i="23"/>
  <c r="AF933" i="23"/>
  <c r="AC934" i="23"/>
  <c r="AD934" i="23"/>
  <c r="AE934" i="23"/>
  <c r="AF934" i="23"/>
  <c r="AC935" i="23"/>
  <c r="AD935" i="23"/>
  <c r="AE935" i="23"/>
  <c r="AF935" i="23"/>
  <c r="AC936" i="23"/>
  <c r="AD936" i="23"/>
  <c r="AE936" i="23"/>
  <c r="AF936" i="23"/>
  <c r="AC937" i="23"/>
  <c r="AD937" i="23"/>
  <c r="AE937" i="23"/>
  <c r="AF937" i="23"/>
  <c r="AC938" i="23"/>
  <c r="AD938" i="23"/>
  <c r="AE938" i="23"/>
  <c r="AF938" i="23"/>
  <c r="AC939" i="23"/>
  <c r="AD939" i="23"/>
  <c r="AE939" i="23"/>
  <c r="AF939" i="23"/>
  <c r="AC940" i="23"/>
  <c r="AD940" i="23"/>
  <c r="AE940" i="23"/>
  <c r="AF940" i="23"/>
  <c r="AC941" i="23"/>
  <c r="AD941" i="23"/>
  <c r="AE941" i="23"/>
  <c r="AF941" i="23"/>
  <c r="AC942" i="23"/>
  <c r="AD942" i="23"/>
  <c r="AE942" i="23"/>
  <c r="AF942" i="23"/>
  <c r="AC943" i="23"/>
  <c r="AD943" i="23"/>
  <c r="AE943" i="23"/>
  <c r="AF943" i="23"/>
  <c r="AC944" i="23"/>
  <c r="AD944" i="23"/>
  <c r="AE944" i="23"/>
  <c r="AF944" i="23"/>
  <c r="AC945" i="23"/>
  <c r="AD945" i="23"/>
  <c r="AE945" i="23"/>
  <c r="AF945" i="23"/>
  <c r="AC946" i="23"/>
  <c r="AD946" i="23"/>
  <c r="AE946" i="23"/>
  <c r="AF946" i="23"/>
  <c r="AC947" i="23"/>
  <c r="AD947" i="23"/>
  <c r="AE947" i="23"/>
  <c r="AF947" i="23"/>
  <c r="AC948" i="23"/>
  <c r="AD948" i="23"/>
  <c r="AE948" i="23"/>
  <c r="AF948" i="23"/>
  <c r="AC949" i="23"/>
  <c r="AD949" i="23"/>
  <c r="AE949" i="23"/>
  <c r="AF949" i="23"/>
  <c r="AC950" i="23"/>
  <c r="AD950" i="23"/>
  <c r="AE950" i="23"/>
  <c r="AF950" i="23"/>
  <c r="AC951" i="23"/>
  <c r="AD951" i="23"/>
  <c r="AE951" i="23"/>
  <c r="AF951" i="23"/>
  <c r="AC952" i="23"/>
  <c r="AD952" i="23"/>
  <c r="AE952" i="23"/>
  <c r="AF952" i="23"/>
  <c r="AC953" i="23"/>
  <c r="AD953" i="23"/>
  <c r="AE953" i="23"/>
  <c r="AF953" i="23"/>
  <c r="AC954" i="23"/>
  <c r="AD954" i="23"/>
  <c r="AE954" i="23"/>
  <c r="AF954" i="23"/>
  <c r="AC955" i="23"/>
  <c r="AD955" i="23"/>
  <c r="AE955" i="23"/>
  <c r="AF955" i="23"/>
  <c r="AC956" i="23"/>
  <c r="AD956" i="23"/>
  <c r="AE956" i="23"/>
  <c r="AF956" i="23"/>
  <c r="AC957" i="23"/>
  <c r="AD957" i="23"/>
  <c r="AE957" i="23"/>
  <c r="AF957" i="23"/>
  <c r="AC958" i="23"/>
  <c r="AD958" i="23"/>
  <c r="AE958" i="23"/>
  <c r="AF958" i="23"/>
  <c r="AC959" i="23"/>
  <c r="AD959" i="23"/>
  <c r="AE959" i="23"/>
  <c r="AF959" i="23"/>
  <c r="AC960" i="23"/>
  <c r="AD960" i="23"/>
  <c r="AE960" i="23"/>
  <c r="AF960" i="23"/>
  <c r="AC961" i="23"/>
  <c r="AD961" i="23"/>
  <c r="AE961" i="23"/>
  <c r="AF961" i="23"/>
  <c r="AC970" i="23"/>
  <c r="AD970" i="23"/>
  <c r="AE970" i="23"/>
  <c r="AF970" i="23"/>
  <c r="AC971" i="23"/>
  <c r="AD971" i="23"/>
  <c r="AE971" i="23"/>
  <c r="AF971" i="23"/>
  <c r="AC972" i="23"/>
  <c r="AD972" i="23"/>
  <c r="AE972" i="23"/>
  <c r="AF972" i="23"/>
  <c r="AC973" i="23"/>
  <c r="AD973" i="23"/>
  <c r="AE973" i="23"/>
  <c r="AF973" i="23"/>
  <c r="AC974" i="23"/>
  <c r="AD974" i="23"/>
  <c r="AE974" i="23"/>
  <c r="AF974" i="23"/>
  <c r="AC975" i="23"/>
  <c r="AD975" i="23"/>
  <c r="AE975" i="23"/>
  <c r="AF975" i="23"/>
  <c r="AC976" i="23"/>
  <c r="AD976" i="23"/>
  <c r="AE976" i="23"/>
  <c r="AF976" i="23"/>
  <c r="AC977" i="23"/>
  <c r="AD977" i="23"/>
  <c r="AE977" i="23"/>
  <c r="AF977" i="23"/>
  <c r="AC978" i="23"/>
  <c r="AD978" i="23"/>
  <c r="AE978" i="23"/>
  <c r="AF978" i="23"/>
  <c r="AC979" i="23"/>
  <c r="AD979" i="23"/>
  <c r="AE979" i="23"/>
  <c r="AF979" i="23"/>
  <c r="AC980" i="23"/>
  <c r="AD980" i="23"/>
  <c r="AE980" i="23"/>
  <c r="AF980" i="23"/>
  <c r="AC981" i="23"/>
  <c r="AD981" i="23"/>
  <c r="AE981" i="23"/>
  <c r="AF981" i="23"/>
  <c r="AC982" i="23"/>
  <c r="AD982" i="23"/>
  <c r="AE982" i="23"/>
  <c r="AF982" i="23"/>
  <c r="AC983" i="23"/>
  <c r="AD983" i="23"/>
  <c r="AE983" i="23"/>
  <c r="AF983" i="23"/>
  <c r="AC984" i="23"/>
  <c r="AD984" i="23"/>
  <c r="AE984" i="23"/>
  <c r="AF984" i="23"/>
  <c r="AC985" i="23"/>
  <c r="AD985" i="23"/>
  <c r="AE985" i="23"/>
  <c r="AF985" i="23"/>
  <c r="AC986" i="23"/>
  <c r="AD986" i="23"/>
  <c r="AE986" i="23"/>
  <c r="AF986" i="23"/>
  <c r="AC987" i="23"/>
  <c r="AD987" i="23"/>
  <c r="AE987" i="23"/>
  <c r="AF987" i="23"/>
  <c r="AC988" i="23"/>
  <c r="AD988" i="23"/>
  <c r="AE988" i="23"/>
  <c r="AF988" i="23"/>
  <c r="AC989" i="23"/>
  <c r="AD989" i="23"/>
  <c r="AE989" i="23"/>
  <c r="AF989" i="23"/>
  <c r="AC990" i="23"/>
  <c r="AD990" i="23"/>
  <c r="AE990" i="23"/>
  <c r="AF990" i="23"/>
  <c r="AC991" i="23"/>
  <c r="AD991" i="23"/>
  <c r="AE991" i="23"/>
  <c r="AF991" i="23"/>
  <c r="AC992" i="23"/>
  <c r="AD992" i="23"/>
  <c r="AE992" i="23"/>
  <c r="AF992" i="23"/>
  <c r="AC993" i="23"/>
  <c r="AD993" i="23"/>
  <c r="AE993" i="23"/>
  <c r="AF993" i="23"/>
  <c r="AC994" i="23"/>
  <c r="AD994" i="23"/>
  <c r="AE994" i="23"/>
  <c r="AF994" i="23"/>
  <c r="AC995" i="23"/>
  <c r="AD995" i="23"/>
  <c r="AE995" i="23"/>
  <c r="AF995" i="23"/>
  <c r="AC996" i="23"/>
  <c r="AD996" i="23"/>
  <c r="AE996" i="23"/>
  <c r="AF996" i="23"/>
  <c r="AC997" i="23"/>
  <c r="AD997" i="23"/>
  <c r="AE997" i="23"/>
  <c r="AF997" i="23"/>
  <c r="AC998" i="23"/>
  <c r="AD998" i="23"/>
  <c r="AE998" i="23"/>
  <c r="AF998" i="23"/>
  <c r="AC999" i="23"/>
  <c r="AD999" i="23"/>
  <c r="AE999" i="23"/>
  <c r="AF999" i="23"/>
  <c r="AC1000" i="23"/>
  <c r="AD1000" i="23"/>
  <c r="AE1000" i="23"/>
  <c r="AF1000" i="23"/>
  <c r="AC1001" i="23"/>
  <c r="AD1001" i="23"/>
  <c r="AE1001" i="23"/>
  <c r="AF1001" i="23"/>
  <c r="AC1002" i="23"/>
  <c r="AD1002" i="23"/>
  <c r="AE1002" i="23"/>
  <c r="AF1002" i="23"/>
  <c r="AC1003" i="23"/>
  <c r="AD1003" i="23"/>
  <c r="AE1003" i="23"/>
  <c r="AF1003" i="23"/>
  <c r="AC1011" i="23"/>
  <c r="AD1011" i="23"/>
  <c r="AE1011" i="23"/>
  <c r="AF1011" i="23"/>
  <c r="AC1012" i="23"/>
  <c r="AD1012" i="23"/>
  <c r="AE1012" i="23"/>
  <c r="AF1012" i="23"/>
  <c r="AC1013" i="23"/>
  <c r="AD1013" i="23"/>
  <c r="AE1013" i="23"/>
  <c r="AF1013" i="23"/>
  <c r="AC1014" i="23"/>
  <c r="AD1014" i="23"/>
  <c r="AE1014" i="23"/>
  <c r="AF1014" i="23"/>
  <c r="AC1015" i="23"/>
  <c r="AD1015" i="23"/>
  <c r="AE1015" i="23"/>
  <c r="AF1015" i="23"/>
  <c r="AC1016" i="23"/>
  <c r="AD1016" i="23"/>
  <c r="AE1016" i="23"/>
  <c r="AF1016" i="23"/>
  <c r="AC1017" i="23"/>
  <c r="AD1017" i="23"/>
  <c r="AE1017" i="23"/>
  <c r="AF1017" i="23"/>
  <c r="AC1018" i="23"/>
  <c r="AD1018" i="23"/>
  <c r="AE1018" i="23"/>
  <c r="AF1018" i="23"/>
  <c r="AC1019" i="23"/>
  <c r="AD1019" i="23"/>
  <c r="AE1019" i="23"/>
  <c r="AF1019" i="23"/>
  <c r="AC1020" i="23"/>
  <c r="AD1020" i="23"/>
  <c r="AE1020" i="23"/>
  <c r="AF1020" i="23"/>
  <c r="AC1021" i="23"/>
  <c r="AD1021" i="23"/>
  <c r="AE1021" i="23"/>
  <c r="AF1021" i="23"/>
  <c r="AC1022" i="23"/>
  <c r="AD1022" i="23"/>
  <c r="AE1022" i="23"/>
  <c r="AF1022" i="23"/>
  <c r="AC1023" i="23"/>
  <c r="AD1023" i="23"/>
  <c r="AE1023" i="23"/>
  <c r="AF1023" i="23"/>
  <c r="AC1024" i="23"/>
  <c r="AD1024" i="23"/>
  <c r="AE1024" i="23"/>
  <c r="AF1024" i="23"/>
  <c r="AC1025" i="23"/>
  <c r="AD1025" i="23"/>
  <c r="AE1025" i="23"/>
  <c r="AF1025" i="23"/>
  <c r="AC1026" i="23"/>
  <c r="AD1026" i="23"/>
  <c r="AE1026" i="23"/>
  <c r="AF1026" i="23"/>
  <c r="AC1027" i="23"/>
  <c r="AD1027" i="23"/>
  <c r="AE1027" i="23"/>
  <c r="AF1027" i="23"/>
  <c r="AC1028" i="23"/>
  <c r="AD1028" i="23"/>
  <c r="AE1028" i="23"/>
  <c r="AF1028" i="23"/>
  <c r="AC1029" i="23"/>
  <c r="AD1029" i="23"/>
  <c r="AE1029" i="23"/>
  <c r="AF1029" i="23"/>
  <c r="AC1030" i="23"/>
  <c r="AD1030" i="23"/>
  <c r="AE1030" i="23"/>
  <c r="AF1030" i="23"/>
  <c r="AC1031" i="23"/>
  <c r="AD1031" i="23"/>
  <c r="AE1031" i="23"/>
  <c r="AF1031" i="23"/>
  <c r="AC1032" i="23"/>
  <c r="AD1032" i="23"/>
  <c r="AE1032" i="23"/>
  <c r="AF1032" i="23"/>
  <c r="AC1033" i="23"/>
  <c r="AD1033" i="23"/>
  <c r="AE1033" i="23"/>
  <c r="AF1033" i="23"/>
  <c r="AC1034" i="23"/>
  <c r="AD1034" i="23"/>
  <c r="AE1034" i="23"/>
  <c r="AF1034" i="23"/>
  <c r="AC1035" i="23"/>
  <c r="AD1035" i="23"/>
  <c r="AE1035" i="23"/>
  <c r="AF1035" i="23"/>
  <c r="AC1036" i="23"/>
  <c r="AD1036" i="23"/>
  <c r="AE1036" i="23"/>
  <c r="AF1036" i="23"/>
  <c r="AC1037" i="23"/>
  <c r="AD1037" i="23"/>
  <c r="AE1037" i="23"/>
  <c r="AF1037" i="23"/>
  <c r="AC1038" i="23"/>
  <c r="AD1038" i="23"/>
  <c r="AE1038" i="23"/>
  <c r="AF1038" i="23"/>
  <c r="AC1039" i="23"/>
  <c r="AD1039" i="23"/>
  <c r="AE1039" i="23"/>
  <c r="AF1039" i="23"/>
  <c r="AC1040" i="23"/>
  <c r="AD1040" i="23"/>
  <c r="AE1040" i="23"/>
  <c r="AF1040" i="23"/>
  <c r="AC1041" i="23"/>
  <c r="AD1041" i="23"/>
  <c r="AE1041" i="23"/>
  <c r="AF1041" i="23"/>
  <c r="AC1042" i="23"/>
  <c r="AD1042" i="23"/>
  <c r="AE1042" i="23"/>
  <c r="AF1042" i="23"/>
  <c r="AC1043" i="23"/>
  <c r="AD1043" i="23"/>
  <c r="AE1043" i="23"/>
  <c r="AF1043" i="23"/>
  <c r="AC1044" i="23"/>
  <c r="AD1044" i="23"/>
  <c r="AE1044" i="23"/>
  <c r="AF1044" i="23"/>
  <c r="AC13" i="25"/>
  <c r="AD13" i="25"/>
  <c r="AE13" i="25"/>
  <c r="AF13" i="25"/>
  <c r="AG13" i="25"/>
  <c r="AC14" i="25"/>
  <c r="AD14" i="25"/>
  <c r="AE14" i="25"/>
  <c r="AF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C18" i="25"/>
  <c r="AD18" i="25"/>
  <c r="AE18" i="25"/>
  <c r="AF18" i="25"/>
  <c r="AC19" i="25"/>
  <c r="AD19" i="25"/>
  <c r="AE19" i="25"/>
  <c r="AF19" i="25"/>
  <c r="AC20" i="25"/>
  <c r="AD20" i="25"/>
  <c r="AE20" i="25"/>
  <c r="AF20" i="25"/>
  <c r="AC21" i="25"/>
  <c r="AD21" i="25"/>
  <c r="AE21" i="25"/>
  <c r="AF21" i="25"/>
  <c r="AC22" i="25"/>
  <c r="AD22" i="25"/>
  <c r="AE22" i="25"/>
  <c r="AF22" i="25"/>
  <c r="AC23" i="25"/>
  <c r="AD23" i="25"/>
  <c r="AE23" i="25"/>
  <c r="AF23" i="25"/>
  <c r="AC24" i="25"/>
  <c r="AD24" i="25"/>
  <c r="AE24" i="25"/>
  <c r="AF24" i="25"/>
  <c r="AC25" i="25"/>
  <c r="AD25" i="25"/>
  <c r="AE25" i="25"/>
  <c r="AF25" i="25"/>
  <c r="AC26" i="25"/>
  <c r="AD26" i="25"/>
  <c r="AE26" i="25"/>
  <c r="AF26" i="25"/>
  <c r="AC27" i="25"/>
  <c r="AD27" i="25"/>
  <c r="AE27" i="25"/>
  <c r="AF27" i="25"/>
  <c r="AC28" i="25"/>
  <c r="AD28" i="25"/>
  <c r="AE28" i="25"/>
  <c r="AF28" i="25"/>
  <c r="AC29" i="25"/>
  <c r="AD29" i="25"/>
  <c r="AE29" i="25"/>
  <c r="AF29" i="25"/>
  <c r="AC30" i="25"/>
  <c r="AD30" i="25"/>
  <c r="AE30" i="25"/>
  <c r="AF30" i="25"/>
  <c r="AC31" i="25"/>
  <c r="AD31" i="25"/>
  <c r="AE31" i="25"/>
  <c r="AF31" i="25"/>
  <c r="AC32" i="25"/>
  <c r="AD32" i="25"/>
  <c r="AE32" i="25"/>
  <c r="AF32" i="25"/>
  <c r="AC33" i="25"/>
  <c r="AD33" i="25"/>
  <c r="AE33" i="25"/>
  <c r="AF33" i="25"/>
  <c r="AC34" i="25"/>
  <c r="AD34" i="25"/>
  <c r="AE34" i="25"/>
  <c r="AF34" i="25"/>
  <c r="AC35" i="25"/>
  <c r="AD35" i="25"/>
  <c r="AE35" i="25"/>
  <c r="AF35" i="25"/>
  <c r="AC36" i="25"/>
  <c r="AD36" i="25"/>
  <c r="AE36" i="25"/>
  <c r="AF36" i="25"/>
  <c r="AC37" i="25"/>
  <c r="AD37" i="25"/>
  <c r="AE37" i="25"/>
  <c r="AF37" i="25"/>
  <c r="AC38" i="25"/>
  <c r="AD38" i="25"/>
  <c r="AE38" i="25"/>
  <c r="AF38" i="25"/>
  <c r="AC39" i="25"/>
  <c r="AD39" i="25"/>
  <c r="AE39" i="25"/>
  <c r="AF39" i="25"/>
  <c r="AC40" i="25"/>
  <c r="AD40" i="25"/>
  <c r="AE40" i="25"/>
  <c r="AF40" i="25"/>
  <c r="AC41" i="25"/>
  <c r="AD41" i="25"/>
  <c r="AE41" i="25"/>
  <c r="AF41" i="25"/>
  <c r="AC42" i="25"/>
  <c r="AD42" i="25"/>
  <c r="AE42" i="25"/>
  <c r="AF42" i="25"/>
  <c r="AC43" i="25"/>
  <c r="AD43" i="25"/>
  <c r="AE43" i="25"/>
  <c r="AF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C63" i="25"/>
  <c r="AD63" i="25"/>
  <c r="AE63" i="25"/>
  <c r="AF63" i="25"/>
  <c r="AC64" i="25"/>
  <c r="AD64" i="25"/>
  <c r="AE64" i="25"/>
  <c r="AF64" i="25"/>
  <c r="AC65" i="25"/>
  <c r="AD65" i="25"/>
  <c r="AE65" i="25"/>
  <c r="AF65" i="25"/>
  <c r="AC66" i="25"/>
  <c r="AD66" i="25"/>
  <c r="AE66" i="25"/>
  <c r="AF66" i="25"/>
  <c r="AC67" i="25"/>
  <c r="AD67" i="25"/>
  <c r="AE67" i="25"/>
  <c r="AF67" i="25"/>
  <c r="AC68" i="25"/>
  <c r="AD68" i="25"/>
  <c r="AE68" i="25"/>
  <c r="AF68" i="25"/>
  <c r="AC69" i="25"/>
  <c r="AD69" i="25"/>
  <c r="AE69" i="25"/>
  <c r="AF69" i="25"/>
  <c r="AC70" i="25"/>
  <c r="AD70" i="25"/>
  <c r="AE70" i="25"/>
  <c r="AF70" i="25"/>
  <c r="AC71" i="25"/>
  <c r="AD71" i="25"/>
  <c r="AE71" i="25"/>
  <c r="AF71" i="25"/>
  <c r="AC72" i="25"/>
  <c r="AD72" i="25"/>
  <c r="AE72" i="25"/>
  <c r="AF72" i="25"/>
  <c r="AC73" i="25"/>
  <c r="AD73" i="25"/>
  <c r="AE73" i="25"/>
  <c r="AF73" i="25"/>
  <c r="AC74" i="25"/>
  <c r="AD74" i="25"/>
  <c r="AE74" i="25"/>
  <c r="AF74" i="25"/>
  <c r="AC75" i="25"/>
  <c r="AD75" i="25"/>
  <c r="AE75" i="25"/>
  <c r="AF75" i="25"/>
  <c r="AC76" i="25"/>
  <c r="AD76" i="25"/>
  <c r="AE76" i="25"/>
  <c r="AF76" i="25"/>
  <c r="AC77" i="25"/>
  <c r="AD77" i="25"/>
  <c r="AE77" i="25"/>
  <c r="AF77" i="25"/>
  <c r="AC78" i="25"/>
  <c r="AD78" i="25"/>
  <c r="AE78" i="25"/>
  <c r="AF78" i="25"/>
  <c r="AC79" i="25"/>
  <c r="AD79" i="25"/>
  <c r="AE79" i="25"/>
  <c r="AF79" i="25"/>
  <c r="AC80" i="25"/>
  <c r="AD80" i="25"/>
  <c r="AE80" i="25"/>
  <c r="AF80" i="25"/>
  <c r="AC81" i="25"/>
  <c r="AD81" i="25"/>
  <c r="AE81" i="25"/>
  <c r="AF81" i="25"/>
  <c r="AC82" i="25"/>
  <c r="AD82" i="25"/>
  <c r="AE82" i="25"/>
  <c r="AF82" i="25"/>
  <c r="AC83" i="25"/>
  <c r="AD83" i="25"/>
  <c r="AE83" i="25"/>
  <c r="AF83" i="25"/>
  <c r="AC84" i="25"/>
  <c r="AD84" i="25"/>
  <c r="AE84" i="25"/>
  <c r="AF84" i="25"/>
  <c r="AC85" i="25"/>
  <c r="AD85" i="25"/>
  <c r="AE85" i="25"/>
  <c r="AF85" i="25"/>
  <c r="AC86" i="25"/>
  <c r="AD86" i="25"/>
  <c r="AE86" i="25"/>
  <c r="AF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C104" i="25"/>
  <c r="AD104" i="25"/>
  <c r="AE104" i="25"/>
  <c r="AF104" i="25"/>
  <c r="AC105" i="25"/>
  <c r="AD105" i="25"/>
  <c r="AE105" i="25"/>
  <c r="AF105" i="25"/>
  <c r="AC106" i="25"/>
  <c r="AD106" i="25"/>
  <c r="AE106" i="25"/>
  <c r="AF106" i="25"/>
  <c r="AC107" i="25"/>
  <c r="AD107" i="25"/>
  <c r="AE107" i="25"/>
  <c r="AF107" i="25"/>
  <c r="AC108" i="25"/>
  <c r="AD108" i="25"/>
  <c r="AE108" i="25"/>
  <c r="AF108" i="25"/>
  <c r="AC109" i="25"/>
  <c r="AD109" i="25"/>
  <c r="AE109" i="25"/>
  <c r="AF109" i="25"/>
  <c r="AC110" i="25"/>
  <c r="AD110" i="25"/>
  <c r="AE110" i="25"/>
  <c r="AF110" i="25"/>
  <c r="AC111" i="25"/>
  <c r="AD111" i="25"/>
  <c r="AE111" i="25"/>
  <c r="AF111" i="25"/>
  <c r="AC112" i="25"/>
  <c r="AD112" i="25"/>
  <c r="AE112" i="25"/>
  <c r="AF112" i="25"/>
  <c r="AC113" i="25"/>
  <c r="AD113" i="25"/>
  <c r="AE113" i="25"/>
  <c r="AF113" i="25"/>
  <c r="AC114" i="25"/>
  <c r="AD114" i="25"/>
  <c r="AE114" i="25"/>
  <c r="AF114" i="25"/>
  <c r="AC115" i="25"/>
  <c r="AD115" i="25"/>
  <c r="AE115" i="25"/>
  <c r="AF115" i="25"/>
  <c r="AC116" i="25"/>
  <c r="AD116" i="25"/>
  <c r="AE116" i="25"/>
  <c r="AF116" i="25"/>
  <c r="AC117" i="25"/>
  <c r="AD117" i="25"/>
  <c r="AE117" i="25"/>
  <c r="AF117" i="25"/>
  <c r="AC118" i="25"/>
  <c r="AD118" i="25"/>
  <c r="AE118" i="25"/>
  <c r="AF118" i="25"/>
  <c r="AC119" i="25"/>
  <c r="AD119" i="25"/>
  <c r="AE119" i="25"/>
  <c r="AF119" i="25"/>
  <c r="AC120" i="25"/>
  <c r="AD120" i="25"/>
  <c r="AE120" i="25"/>
  <c r="AF120" i="25"/>
  <c r="AC121" i="25"/>
  <c r="AD121" i="25"/>
  <c r="AE121" i="25"/>
  <c r="AF121" i="25"/>
  <c r="AC122" i="25"/>
  <c r="AD122" i="25"/>
  <c r="AE122" i="25"/>
  <c r="AF122" i="25"/>
  <c r="AC123" i="25"/>
  <c r="AD123" i="25"/>
  <c r="AE123" i="25"/>
  <c r="AF123" i="25"/>
  <c r="AC124" i="25"/>
  <c r="AD124" i="25"/>
  <c r="AE124" i="25"/>
  <c r="AF124" i="25"/>
  <c r="AC125" i="25"/>
  <c r="AD125" i="25"/>
  <c r="AE125" i="25"/>
  <c r="AF125" i="25"/>
  <c r="AC126" i="25"/>
  <c r="AD126" i="25"/>
  <c r="AE126" i="25"/>
  <c r="AF126" i="25"/>
  <c r="AC127" i="25"/>
  <c r="AD127" i="25"/>
  <c r="AE127" i="25"/>
  <c r="AF127" i="25"/>
  <c r="AC128" i="25"/>
  <c r="AD128" i="25"/>
  <c r="AE128" i="25"/>
  <c r="AF128" i="25"/>
  <c r="AC129" i="25"/>
  <c r="AD129" i="25"/>
  <c r="AE129" i="25"/>
  <c r="AF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C140" i="25"/>
  <c r="AD140" i="25"/>
  <c r="AE140" i="25"/>
  <c r="AF140" i="25"/>
  <c r="AC141" i="25"/>
  <c r="AD141" i="25"/>
  <c r="AE141" i="25"/>
  <c r="AF141" i="25"/>
  <c r="AC142" i="25"/>
  <c r="AD142" i="25"/>
  <c r="AE142" i="25"/>
  <c r="AF142" i="25"/>
  <c r="AC143" i="25"/>
  <c r="AD143" i="25"/>
  <c r="AE143" i="25"/>
  <c r="AF143" i="25"/>
  <c r="AC144" i="25"/>
  <c r="AD144" i="25"/>
  <c r="AE144" i="25"/>
  <c r="AF144" i="25"/>
  <c r="AC145" i="25"/>
  <c r="AD145" i="25"/>
  <c r="AE145" i="25"/>
  <c r="AF145" i="25"/>
  <c r="AC146" i="25"/>
  <c r="AD146" i="25"/>
  <c r="AE146" i="25"/>
  <c r="AF146" i="25"/>
  <c r="AC147" i="25"/>
  <c r="AD147" i="25"/>
  <c r="AE147" i="25"/>
  <c r="AF147" i="25"/>
  <c r="AC148" i="25"/>
  <c r="AD148" i="25"/>
  <c r="AE148" i="25"/>
  <c r="AF148" i="25"/>
  <c r="AC149" i="25"/>
  <c r="AD149" i="25"/>
  <c r="AE149" i="25"/>
  <c r="AF149" i="25"/>
  <c r="AC150" i="25"/>
  <c r="AD150" i="25"/>
  <c r="AE150" i="25"/>
  <c r="AF150" i="25"/>
  <c r="AC151" i="25"/>
  <c r="AD151" i="25"/>
  <c r="AE151" i="25"/>
  <c r="AF151" i="25"/>
  <c r="AC152" i="25"/>
  <c r="AD152" i="25"/>
  <c r="AE152" i="25"/>
  <c r="AF152" i="25"/>
  <c r="AC153" i="25"/>
  <c r="AD153" i="25"/>
  <c r="AE153" i="25"/>
  <c r="AF153" i="25"/>
  <c r="AC154" i="25"/>
  <c r="AD154" i="25"/>
  <c r="AE154" i="25"/>
  <c r="AF154" i="25"/>
  <c r="AC155" i="25"/>
  <c r="AD155" i="25"/>
  <c r="AE155" i="25"/>
  <c r="AF155" i="25"/>
  <c r="AC156" i="25"/>
  <c r="AD156" i="25"/>
  <c r="AE156" i="25"/>
  <c r="AF156" i="25"/>
  <c r="AC157" i="25"/>
  <c r="AD157" i="25"/>
  <c r="AE157" i="25"/>
  <c r="AF157" i="25"/>
  <c r="AC158" i="25"/>
  <c r="AD158" i="25"/>
  <c r="AE158" i="25"/>
  <c r="AF158" i="25"/>
  <c r="AC159" i="25"/>
  <c r="AD159" i="25"/>
  <c r="AE159" i="25"/>
  <c r="AF159" i="25"/>
  <c r="AC160" i="25"/>
  <c r="AD160" i="25"/>
  <c r="AE160" i="25"/>
  <c r="AF160" i="25"/>
  <c r="AC161" i="25"/>
  <c r="AD161" i="25"/>
  <c r="AE161" i="25"/>
  <c r="AF161" i="25"/>
  <c r="AC162" i="25"/>
  <c r="AD162" i="25"/>
  <c r="AE162" i="25"/>
  <c r="AF162" i="25"/>
  <c r="AC163" i="25"/>
  <c r="AD163" i="25"/>
  <c r="AE163" i="25"/>
  <c r="AF163" i="25"/>
  <c r="AC164" i="25"/>
  <c r="AD164" i="25"/>
  <c r="AE164" i="25"/>
  <c r="AF164" i="25"/>
  <c r="AC165" i="25"/>
  <c r="AD165" i="25"/>
  <c r="AE165" i="25"/>
  <c r="AF165" i="25"/>
  <c r="AC166" i="25"/>
  <c r="AD166" i="25"/>
  <c r="AE166" i="25"/>
  <c r="AF166" i="25"/>
  <c r="AC167" i="25"/>
  <c r="AD167" i="25"/>
  <c r="AE167" i="25"/>
  <c r="AF167" i="25"/>
  <c r="AC168" i="25"/>
  <c r="AD168" i="25"/>
  <c r="AE168" i="25"/>
  <c r="AF168" i="25"/>
  <c r="AC169" i="25"/>
  <c r="AD169" i="25"/>
  <c r="AE169" i="25"/>
  <c r="AF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C173" i="25"/>
  <c r="AD173" i="25"/>
  <c r="AE173" i="25"/>
  <c r="AF173" i="25"/>
  <c r="AC182" i="25"/>
  <c r="AD182" i="25"/>
  <c r="AE182" i="25"/>
  <c r="AF182" i="25"/>
  <c r="AC183" i="25"/>
  <c r="AD183" i="25"/>
  <c r="AE183" i="25"/>
  <c r="AF183" i="25"/>
  <c r="AC184" i="25"/>
  <c r="AD184" i="25"/>
  <c r="AE184" i="25"/>
  <c r="AF184" i="25"/>
  <c r="AC185" i="25"/>
  <c r="AD185" i="25"/>
  <c r="AE185" i="25"/>
  <c r="AF185" i="25"/>
  <c r="AC186" i="25"/>
  <c r="AD186" i="25"/>
  <c r="AE186" i="25"/>
  <c r="AF186" i="25"/>
  <c r="AC187" i="25"/>
  <c r="AD187" i="25"/>
  <c r="AE187" i="25"/>
  <c r="AF187" i="25"/>
  <c r="AC188" i="25"/>
  <c r="AD188" i="25"/>
  <c r="AE188" i="25"/>
  <c r="AF188" i="25"/>
  <c r="AC189" i="25"/>
  <c r="AD189" i="25"/>
  <c r="AE189" i="25"/>
  <c r="AF189" i="25"/>
  <c r="AC190" i="25"/>
  <c r="AD190" i="25"/>
  <c r="AE190" i="25"/>
  <c r="AF190" i="25"/>
  <c r="AC191" i="25"/>
  <c r="AD191" i="25"/>
  <c r="AE191" i="25"/>
  <c r="AF191" i="25"/>
  <c r="AC192" i="25"/>
  <c r="AD192" i="25"/>
  <c r="AE192" i="25"/>
  <c r="AF192" i="25"/>
  <c r="AC193" i="25"/>
  <c r="AD193" i="25"/>
  <c r="AE193" i="25"/>
  <c r="AF193" i="25"/>
  <c r="AC194" i="25"/>
  <c r="AD194" i="25"/>
  <c r="AE194" i="25"/>
  <c r="AF194" i="25"/>
  <c r="AC195" i="25"/>
  <c r="AD195" i="25"/>
  <c r="AE195" i="25"/>
  <c r="AF195" i="25"/>
  <c r="AC196" i="25"/>
  <c r="AD196" i="25"/>
  <c r="AE196" i="25"/>
  <c r="AF196" i="25"/>
  <c r="AC197" i="25"/>
  <c r="AD197" i="25"/>
  <c r="AE197" i="25"/>
  <c r="AF197" i="25"/>
  <c r="AC198" i="25"/>
  <c r="AD198" i="25"/>
  <c r="AE198" i="25"/>
  <c r="AF198" i="25"/>
  <c r="AC199" i="25"/>
  <c r="AD199" i="25"/>
  <c r="AE199" i="25"/>
  <c r="AF199" i="25"/>
  <c r="AC200" i="25"/>
  <c r="AD200" i="25"/>
  <c r="AE200" i="25"/>
  <c r="AF200" i="25"/>
  <c r="AC201" i="25"/>
  <c r="AD201" i="25"/>
  <c r="AE201" i="25"/>
  <c r="AF201" i="25"/>
  <c r="AC202" i="25"/>
  <c r="AD202" i="25"/>
  <c r="AE202" i="25"/>
  <c r="AF202" i="25"/>
  <c r="AC203" i="25"/>
  <c r="AD203" i="25"/>
  <c r="AE203" i="25"/>
  <c r="AF203" i="25"/>
  <c r="AC204" i="25"/>
  <c r="AD204" i="25"/>
  <c r="AE204" i="25"/>
  <c r="AF204" i="25"/>
  <c r="AC205" i="25"/>
  <c r="AD205" i="25"/>
  <c r="AE205" i="25"/>
  <c r="AF205" i="25"/>
  <c r="AC206" i="25"/>
  <c r="AD206" i="25"/>
  <c r="AE206" i="25"/>
  <c r="AF206" i="25"/>
  <c r="AC207" i="25"/>
  <c r="AD207" i="25"/>
  <c r="AE207" i="25"/>
  <c r="AF207" i="25"/>
  <c r="AC208" i="25"/>
  <c r="AD208" i="25"/>
  <c r="AE208" i="25"/>
  <c r="AF208" i="25"/>
  <c r="AC209" i="25"/>
  <c r="AD209" i="25"/>
  <c r="AE209" i="25"/>
  <c r="AF209" i="25"/>
  <c r="AC210" i="25"/>
  <c r="AD210" i="25"/>
  <c r="AE210" i="25"/>
  <c r="AF210" i="25"/>
  <c r="AC211" i="25"/>
  <c r="AD211" i="25"/>
  <c r="AE211" i="25"/>
  <c r="AF211" i="25"/>
  <c r="AC212" i="25"/>
  <c r="AD212" i="25"/>
  <c r="AE212" i="25"/>
  <c r="AF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C223" i="25"/>
  <c r="AD223" i="25"/>
  <c r="AE223" i="25"/>
  <c r="AF223" i="25"/>
  <c r="AC224" i="25"/>
  <c r="AD224" i="25"/>
  <c r="AE224" i="25"/>
  <c r="AF224" i="25"/>
  <c r="AC225" i="25"/>
  <c r="AD225" i="25"/>
  <c r="AE225" i="25"/>
  <c r="AF225" i="25"/>
  <c r="AC226" i="25"/>
  <c r="AD226" i="25"/>
  <c r="AE226" i="25"/>
  <c r="AF226" i="25"/>
  <c r="AC227" i="25"/>
  <c r="AD227" i="25"/>
  <c r="AE227" i="25"/>
  <c r="AF227" i="25"/>
  <c r="AC228" i="25"/>
  <c r="AD228" i="25"/>
  <c r="AE228" i="25"/>
  <c r="AF228" i="25"/>
  <c r="AC229" i="25"/>
  <c r="AD229" i="25"/>
  <c r="AE229" i="25"/>
  <c r="AF229" i="25"/>
  <c r="AC230" i="25"/>
  <c r="AD230" i="25"/>
  <c r="AE230" i="25"/>
  <c r="AF230" i="25"/>
  <c r="AC231" i="25"/>
  <c r="AD231" i="25"/>
  <c r="AE231" i="25"/>
  <c r="AF231" i="25"/>
  <c r="AC232" i="25"/>
  <c r="AD232" i="25"/>
  <c r="AE232" i="25"/>
  <c r="AF232" i="25"/>
  <c r="AC233" i="25"/>
  <c r="AD233" i="25"/>
  <c r="AE233" i="25"/>
  <c r="AF233" i="25"/>
  <c r="AC234" i="25"/>
  <c r="AD234" i="25"/>
  <c r="AE234" i="25"/>
  <c r="AF234" i="25"/>
  <c r="AC235" i="25"/>
  <c r="AD235" i="25"/>
  <c r="AE235" i="25"/>
  <c r="AF235" i="25"/>
  <c r="AC236" i="25"/>
  <c r="AD236" i="25"/>
  <c r="AE236" i="25"/>
  <c r="AF236" i="25"/>
  <c r="AC237" i="25"/>
  <c r="AD237" i="25"/>
  <c r="AE237" i="25"/>
  <c r="AF237" i="25"/>
  <c r="AC238" i="25"/>
  <c r="AD238" i="25"/>
  <c r="AE238" i="25"/>
  <c r="AF238" i="25"/>
  <c r="AC239" i="25"/>
  <c r="AD239" i="25"/>
  <c r="AE239" i="25"/>
  <c r="AF239" i="25"/>
  <c r="AC240" i="25"/>
  <c r="AD240" i="25"/>
  <c r="AE240" i="25"/>
  <c r="AF240" i="25"/>
  <c r="AC241" i="25"/>
  <c r="AD241" i="25"/>
  <c r="AE241" i="25"/>
  <c r="AF241" i="25"/>
  <c r="AC242" i="25"/>
  <c r="AD242" i="25"/>
  <c r="AE242" i="25"/>
  <c r="AF242" i="25"/>
  <c r="AC243" i="25"/>
  <c r="AD243" i="25"/>
  <c r="AE243" i="25"/>
  <c r="AF243" i="25"/>
  <c r="AC244" i="25"/>
  <c r="AD244" i="25"/>
  <c r="AE244" i="25"/>
  <c r="AF244" i="25"/>
  <c r="AC245" i="25"/>
  <c r="AD245" i="25"/>
  <c r="AE245" i="25"/>
  <c r="AF245" i="25"/>
  <c r="AC246" i="25"/>
  <c r="AD246" i="25"/>
  <c r="AE246" i="25"/>
  <c r="AF246" i="25"/>
  <c r="AC247" i="25"/>
  <c r="AD247" i="25"/>
  <c r="AE247" i="25"/>
  <c r="AF247" i="25"/>
  <c r="AC248" i="25"/>
  <c r="AD248" i="25"/>
  <c r="AE248" i="25"/>
  <c r="AF248" i="25"/>
  <c r="AC249" i="25"/>
  <c r="AD249" i="25"/>
  <c r="AE249" i="25"/>
  <c r="AF249" i="25"/>
  <c r="AC250" i="25"/>
  <c r="AD250" i="25"/>
  <c r="AE250" i="25"/>
  <c r="AF250" i="25"/>
  <c r="AC251" i="25"/>
  <c r="AD251" i="25"/>
  <c r="AE251" i="25"/>
  <c r="AF251" i="25"/>
  <c r="AC252" i="25"/>
  <c r="AD252" i="25"/>
  <c r="AE252" i="25"/>
  <c r="AF252" i="25"/>
  <c r="AC253" i="25"/>
  <c r="AD253" i="25"/>
  <c r="AE253" i="25"/>
  <c r="AF253" i="25"/>
  <c r="AC254" i="25"/>
  <c r="AD254" i="25"/>
  <c r="AE254" i="25"/>
  <c r="AF254" i="25"/>
  <c r="AC255" i="25"/>
  <c r="AD255" i="25"/>
  <c r="AE255" i="25"/>
  <c r="AF255" i="25"/>
  <c r="AC256" i="25"/>
  <c r="AD256" i="25"/>
  <c r="AE256" i="25"/>
  <c r="AF256" i="25"/>
  <c r="AC264" i="25"/>
  <c r="AD264" i="25"/>
  <c r="AE264" i="25"/>
  <c r="AF264" i="25"/>
  <c r="AC265" i="25"/>
  <c r="AD265" i="25"/>
  <c r="AE265" i="25"/>
  <c r="AF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C269" i="25"/>
  <c r="AD269" i="25"/>
  <c r="AE269" i="25"/>
  <c r="AF269" i="25"/>
  <c r="AC270" i="25"/>
  <c r="AD270" i="25"/>
  <c r="AE270" i="25"/>
  <c r="AF270" i="25"/>
  <c r="AC271" i="25"/>
  <c r="AD271" i="25"/>
  <c r="AE271" i="25"/>
  <c r="AF271" i="25"/>
  <c r="AC272" i="25"/>
  <c r="AD272" i="25"/>
  <c r="AE272" i="25"/>
  <c r="AF272" i="25"/>
  <c r="AC273" i="25"/>
  <c r="AD273" i="25"/>
  <c r="AE273" i="25"/>
  <c r="AF273" i="25"/>
  <c r="AC274" i="25"/>
  <c r="AD274" i="25"/>
  <c r="AE274" i="25"/>
  <c r="AF274" i="25"/>
  <c r="AC275" i="25"/>
  <c r="AD275" i="25"/>
  <c r="AE275" i="25"/>
  <c r="AF275" i="25"/>
  <c r="AC276" i="25"/>
  <c r="AD276" i="25"/>
  <c r="AE276" i="25"/>
  <c r="AF276" i="25"/>
  <c r="AC277" i="25"/>
  <c r="AD277" i="25"/>
  <c r="AE277" i="25"/>
  <c r="AF277" i="25"/>
  <c r="AC278" i="25"/>
  <c r="AD278" i="25"/>
  <c r="AE278" i="25"/>
  <c r="AF278" i="25"/>
  <c r="AC279" i="25"/>
  <c r="AD279" i="25"/>
  <c r="AE279" i="25"/>
  <c r="AF279" i="25"/>
  <c r="AC280" i="25"/>
  <c r="AD280" i="25"/>
  <c r="AE280" i="25"/>
  <c r="AF280" i="25"/>
  <c r="AC281" i="25"/>
  <c r="AD281" i="25"/>
  <c r="AE281" i="25"/>
  <c r="AF281" i="25"/>
  <c r="AC282" i="25"/>
  <c r="AD282" i="25"/>
  <c r="AE282" i="25"/>
  <c r="AF282" i="25"/>
  <c r="AC283" i="25"/>
  <c r="AD283" i="25"/>
  <c r="AE283" i="25"/>
  <c r="AF283" i="25"/>
  <c r="AC284" i="25"/>
  <c r="AD284" i="25"/>
  <c r="AE284" i="25"/>
  <c r="AF284" i="25"/>
  <c r="AC285" i="25"/>
  <c r="AD285" i="25"/>
  <c r="AE285" i="25"/>
  <c r="AF285" i="25"/>
  <c r="AC286" i="25"/>
  <c r="AD286" i="25"/>
  <c r="AE286" i="25"/>
  <c r="AF286" i="25"/>
  <c r="AC287" i="25"/>
  <c r="AD287" i="25"/>
  <c r="AE287" i="25"/>
  <c r="AF287" i="25"/>
  <c r="AC288" i="25"/>
  <c r="AD288" i="25"/>
  <c r="AE288" i="25"/>
  <c r="AF288" i="25"/>
  <c r="AC289" i="25"/>
  <c r="AD289" i="25"/>
  <c r="AE289" i="25"/>
  <c r="AF289" i="25"/>
  <c r="AC290" i="25"/>
  <c r="AD290" i="25"/>
  <c r="AE290" i="25"/>
  <c r="AF290" i="25"/>
  <c r="AC291" i="25"/>
  <c r="AD291" i="25"/>
  <c r="AE291" i="25"/>
  <c r="AF291" i="25"/>
  <c r="AC292" i="25"/>
  <c r="AD292" i="25"/>
  <c r="AE292" i="25"/>
  <c r="AF292" i="25"/>
  <c r="AC293" i="25"/>
  <c r="AD293" i="25"/>
  <c r="AE293" i="25"/>
  <c r="AF293" i="25"/>
  <c r="AC294" i="25"/>
  <c r="AD294" i="25"/>
  <c r="AE294" i="25"/>
  <c r="AF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C306" i="25"/>
  <c r="AD306" i="25"/>
  <c r="AE306" i="25"/>
  <c r="AF306" i="25"/>
  <c r="AC307" i="25"/>
  <c r="AD307" i="25"/>
  <c r="AE307" i="25"/>
  <c r="AF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C311" i="25"/>
  <c r="AD311" i="25"/>
  <c r="AE311" i="25"/>
  <c r="AF311" i="25"/>
  <c r="AC312" i="25"/>
  <c r="AD312" i="25"/>
  <c r="AE312" i="25"/>
  <c r="AF312" i="25"/>
  <c r="AC313" i="25"/>
  <c r="AD313" i="25"/>
  <c r="AE313" i="25"/>
  <c r="AF313" i="25"/>
  <c r="AC314" i="25"/>
  <c r="AD314" i="25"/>
  <c r="AE314" i="25"/>
  <c r="AF314" i="25"/>
  <c r="AC315" i="25"/>
  <c r="AD315" i="25"/>
  <c r="AE315" i="25"/>
  <c r="AF315" i="25"/>
  <c r="AC316" i="25"/>
  <c r="AD316" i="25"/>
  <c r="AE316" i="25"/>
  <c r="AF316" i="25"/>
  <c r="AC317" i="25"/>
  <c r="AD317" i="25"/>
  <c r="AE317" i="25"/>
  <c r="AF317" i="25"/>
  <c r="AC318" i="25"/>
  <c r="AD318" i="25"/>
  <c r="AE318" i="25"/>
  <c r="AF318" i="25"/>
  <c r="AC319" i="25"/>
  <c r="AD319" i="25"/>
  <c r="AE319" i="25"/>
  <c r="AF319" i="25"/>
  <c r="AC320" i="25"/>
  <c r="AD320" i="25"/>
  <c r="AE320" i="25"/>
  <c r="AF320" i="25"/>
  <c r="AC321" i="25"/>
  <c r="AD321" i="25"/>
  <c r="AE321" i="25"/>
  <c r="AF321" i="25"/>
  <c r="AC322" i="25"/>
  <c r="AD322" i="25"/>
  <c r="AE322" i="25"/>
  <c r="AF322" i="25"/>
  <c r="AC323" i="25"/>
  <c r="AD323" i="25"/>
  <c r="AE323" i="25"/>
  <c r="AF323" i="25"/>
  <c r="AC324" i="25"/>
  <c r="AD324" i="25"/>
  <c r="AE324" i="25"/>
  <c r="AF324" i="25"/>
  <c r="AC325" i="25"/>
  <c r="AD325" i="25"/>
  <c r="AE325" i="25"/>
  <c r="AF325" i="25"/>
  <c r="AC326" i="25"/>
  <c r="AD326" i="25"/>
  <c r="AE326" i="25"/>
  <c r="AF326" i="25"/>
  <c r="AC327" i="25"/>
  <c r="AD327" i="25"/>
  <c r="AE327" i="25"/>
  <c r="AF327" i="25"/>
  <c r="AC328" i="25"/>
  <c r="AD328" i="25"/>
  <c r="AE328" i="25"/>
  <c r="AF328" i="25"/>
  <c r="AC329" i="25"/>
  <c r="AD329" i="25"/>
  <c r="AE329" i="25"/>
  <c r="AF329" i="25"/>
  <c r="AC330" i="25"/>
  <c r="AD330" i="25"/>
  <c r="AE330" i="25"/>
  <c r="AF330" i="25"/>
  <c r="AC331" i="25"/>
  <c r="AD331" i="25"/>
  <c r="AE331" i="25"/>
  <c r="AF331" i="25"/>
  <c r="AC332" i="25"/>
  <c r="AD332" i="25"/>
  <c r="AE332" i="25"/>
  <c r="AF332" i="25"/>
  <c r="AC333" i="25"/>
  <c r="AD333" i="25"/>
  <c r="AE333" i="25"/>
  <c r="AF333" i="25"/>
  <c r="AC334" i="25"/>
  <c r="AD334" i="25"/>
  <c r="AE334" i="25"/>
  <c r="AF334" i="25"/>
  <c r="AC335" i="25"/>
  <c r="AD335" i="25"/>
  <c r="AE335" i="25"/>
  <c r="AF335" i="25"/>
  <c r="AC336" i="25"/>
  <c r="AD336" i="25"/>
  <c r="AE336" i="25"/>
  <c r="AF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C347" i="25"/>
  <c r="AD347" i="25"/>
  <c r="AE347" i="25"/>
  <c r="AF347" i="25"/>
  <c r="AC348" i="25"/>
  <c r="AD348" i="25"/>
  <c r="AE348" i="25"/>
  <c r="AF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C352" i="25"/>
  <c r="AD352" i="25"/>
  <c r="AE352" i="25"/>
  <c r="AF352" i="25"/>
  <c r="AC353" i="25"/>
  <c r="AD353" i="25"/>
  <c r="AE353" i="25"/>
  <c r="AF353" i="25"/>
  <c r="AC354" i="25"/>
  <c r="AD354" i="25"/>
  <c r="AE354" i="25"/>
  <c r="AF354" i="25"/>
  <c r="AC355" i="25"/>
  <c r="AD355" i="25"/>
  <c r="AE355" i="25"/>
  <c r="AF355" i="25"/>
  <c r="AC356" i="25"/>
  <c r="AD356" i="25"/>
  <c r="AE356" i="25"/>
  <c r="AF356" i="25"/>
  <c r="AC357" i="25"/>
  <c r="AD357" i="25"/>
  <c r="AE357" i="25"/>
  <c r="AF357" i="25"/>
  <c r="AC358" i="25"/>
  <c r="AD358" i="25"/>
  <c r="AE358" i="25"/>
  <c r="AF358" i="25"/>
  <c r="AC359" i="25"/>
  <c r="AD359" i="25"/>
  <c r="AE359" i="25"/>
  <c r="AF359" i="25"/>
  <c r="AC360" i="25"/>
  <c r="AD360" i="25"/>
  <c r="AE360" i="25"/>
  <c r="AF360" i="25"/>
  <c r="AC361" i="25"/>
  <c r="AD361" i="25"/>
  <c r="AE361" i="25"/>
  <c r="AF361" i="25"/>
  <c r="AC362" i="25"/>
  <c r="AD362" i="25"/>
  <c r="AE362" i="25"/>
  <c r="AF362" i="25"/>
  <c r="AC363" i="25"/>
  <c r="AD363" i="25"/>
  <c r="AE363" i="25"/>
  <c r="AF363" i="25"/>
  <c r="AG363" i="25"/>
  <c r="AC364" i="25"/>
  <c r="AD364" i="25"/>
  <c r="AE364" i="25"/>
  <c r="AF364" i="25"/>
  <c r="AC365" i="25"/>
  <c r="AD365" i="25"/>
  <c r="AE365" i="25"/>
  <c r="AF365" i="25"/>
  <c r="AC366" i="25"/>
  <c r="AD366" i="25"/>
  <c r="AE366" i="25"/>
  <c r="AF366" i="25"/>
  <c r="AC367" i="25"/>
  <c r="AD367" i="25"/>
  <c r="AE367" i="25"/>
  <c r="AF367" i="25"/>
  <c r="AC368" i="25"/>
  <c r="AD368" i="25"/>
  <c r="AE368" i="25"/>
  <c r="AF368" i="25"/>
  <c r="AC369" i="25"/>
  <c r="AD369" i="25"/>
  <c r="AE369" i="25"/>
  <c r="AF369" i="25"/>
  <c r="AC370" i="25"/>
  <c r="AD370" i="25"/>
  <c r="AE370" i="25"/>
  <c r="AF370" i="25"/>
  <c r="AC371" i="25"/>
  <c r="AD371" i="25"/>
  <c r="AE371" i="25"/>
  <c r="AF371" i="25"/>
  <c r="AC372" i="25"/>
  <c r="AD372" i="25"/>
  <c r="AE372" i="25"/>
  <c r="AF372" i="25"/>
  <c r="AC373" i="25"/>
  <c r="AD373" i="25"/>
  <c r="AE373" i="25"/>
  <c r="AF373" i="25"/>
  <c r="AC374" i="25"/>
  <c r="AD374" i="25"/>
  <c r="AE374" i="25"/>
  <c r="AF374" i="25"/>
  <c r="AC375" i="25"/>
  <c r="AD375" i="25"/>
  <c r="AE375" i="25"/>
  <c r="AF375" i="25"/>
  <c r="AC376" i="25"/>
  <c r="AD376" i="25"/>
  <c r="AE376" i="25"/>
  <c r="AF376" i="25"/>
  <c r="AC377" i="25"/>
  <c r="AD377" i="25"/>
  <c r="AE377" i="25"/>
  <c r="AF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C389" i="25"/>
  <c r="AD389" i="25"/>
  <c r="AE389" i="25"/>
  <c r="AF389" i="25"/>
  <c r="AC390" i="25"/>
  <c r="AD390" i="25"/>
  <c r="AE390" i="25"/>
  <c r="AF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C394" i="25"/>
  <c r="AD394" i="25"/>
  <c r="AE394" i="25"/>
  <c r="AF394" i="25"/>
  <c r="AC395" i="25"/>
  <c r="AD395" i="25"/>
  <c r="AE395" i="25"/>
  <c r="AF395" i="25"/>
  <c r="AC396" i="25"/>
  <c r="AD396" i="25"/>
  <c r="AE396" i="25"/>
  <c r="AF396" i="25"/>
  <c r="AC397" i="25"/>
  <c r="AD397" i="25"/>
  <c r="AE397" i="25"/>
  <c r="AF397" i="25"/>
  <c r="AC398" i="25"/>
  <c r="AD398" i="25"/>
  <c r="AE398" i="25"/>
  <c r="AF398" i="25"/>
  <c r="AC399" i="25"/>
  <c r="AD399" i="25"/>
  <c r="AE399" i="25"/>
  <c r="AF399" i="25"/>
  <c r="AC400" i="25"/>
  <c r="AD400" i="25"/>
  <c r="AE400" i="25"/>
  <c r="AF400" i="25"/>
  <c r="AC401" i="25"/>
  <c r="AD401" i="25"/>
  <c r="AE401" i="25"/>
  <c r="AF401" i="25"/>
  <c r="AC402" i="25"/>
  <c r="AD402" i="25"/>
  <c r="AE402" i="25"/>
  <c r="AF402" i="25"/>
  <c r="AC403" i="25"/>
  <c r="AD403" i="25"/>
  <c r="AE403" i="25"/>
  <c r="AF403" i="25"/>
  <c r="AC404" i="25"/>
  <c r="AD404" i="25"/>
  <c r="AE404" i="25"/>
  <c r="AF404" i="25"/>
  <c r="AC405" i="25"/>
  <c r="AD405" i="25"/>
  <c r="AE405" i="25"/>
  <c r="AF405" i="25"/>
  <c r="AC406" i="25"/>
  <c r="AD406" i="25"/>
  <c r="AE406" i="25"/>
  <c r="AF406" i="25"/>
  <c r="AC407" i="25"/>
  <c r="AD407" i="25"/>
  <c r="AE407" i="25"/>
  <c r="AF407" i="25"/>
  <c r="AC408" i="25"/>
  <c r="AD408" i="25"/>
  <c r="AE408" i="25"/>
  <c r="AF408" i="25"/>
  <c r="AC409" i="25"/>
  <c r="AD409" i="25"/>
  <c r="AE409" i="25"/>
  <c r="AF409" i="25"/>
  <c r="AC410" i="25"/>
  <c r="AD410" i="25"/>
  <c r="AE410" i="25"/>
  <c r="AF410" i="25"/>
  <c r="AC411" i="25"/>
  <c r="AD411" i="25"/>
  <c r="AE411" i="25"/>
  <c r="AF411" i="25"/>
  <c r="AC412" i="25"/>
  <c r="AD412" i="25"/>
  <c r="AE412" i="25"/>
  <c r="AF412" i="25"/>
  <c r="AC413" i="25"/>
  <c r="AD413" i="25"/>
  <c r="AE413" i="25"/>
  <c r="AF413" i="25"/>
  <c r="AC414" i="25"/>
  <c r="AD414" i="25"/>
  <c r="AE414" i="25"/>
  <c r="AF414" i="25"/>
  <c r="AC415" i="25"/>
  <c r="AD415" i="25"/>
  <c r="AE415" i="25"/>
  <c r="AF415" i="25"/>
  <c r="AC416" i="25"/>
  <c r="AD416" i="25"/>
  <c r="AE416" i="25"/>
  <c r="AF416" i="25"/>
  <c r="AC417" i="25"/>
  <c r="AD417" i="25"/>
  <c r="AE417" i="25"/>
  <c r="AF417" i="25"/>
  <c r="AC418" i="25"/>
  <c r="AD418" i="25"/>
  <c r="AE418" i="25"/>
  <c r="AF418" i="25"/>
  <c r="AC419" i="25"/>
  <c r="AD419" i="25"/>
  <c r="AE419" i="25"/>
  <c r="AF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C431" i="25"/>
  <c r="AD431" i="25"/>
  <c r="AE431" i="25"/>
  <c r="AF431" i="25"/>
  <c r="AC432" i="25"/>
  <c r="AD432" i="25"/>
  <c r="AE432" i="25"/>
  <c r="AF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C436" i="25"/>
  <c r="AD436" i="25"/>
  <c r="AE436" i="25"/>
  <c r="AF436" i="25"/>
  <c r="AC437" i="25"/>
  <c r="AD437" i="25"/>
  <c r="AE437" i="25"/>
  <c r="AF437" i="25"/>
  <c r="AC438" i="25"/>
  <c r="AD438" i="25"/>
  <c r="AE438" i="25"/>
  <c r="AF438" i="25"/>
  <c r="AC439" i="25"/>
  <c r="AD439" i="25"/>
  <c r="AE439" i="25"/>
  <c r="AF439" i="25"/>
  <c r="AC440" i="25"/>
  <c r="AD440" i="25"/>
  <c r="AE440" i="25"/>
  <c r="AF440" i="25"/>
  <c r="AC441" i="25"/>
  <c r="AD441" i="25"/>
  <c r="AE441" i="25"/>
  <c r="AF441" i="25"/>
  <c r="AC442" i="25"/>
  <c r="AD442" i="25"/>
  <c r="AE442" i="25"/>
  <c r="AF442" i="25"/>
  <c r="AC443" i="25"/>
  <c r="AD443" i="25"/>
  <c r="AE443" i="25"/>
  <c r="AF443" i="25"/>
  <c r="AC444" i="25"/>
  <c r="AD444" i="25"/>
  <c r="AE444" i="25"/>
  <c r="AF444" i="25"/>
  <c r="AC445" i="25"/>
  <c r="AD445" i="25"/>
  <c r="AE445" i="25"/>
  <c r="AF445" i="25"/>
  <c r="AC446" i="25"/>
  <c r="AD446" i="25"/>
  <c r="AE446" i="25"/>
  <c r="AF446" i="25"/>
  <c r="AC447" i="25"/>
  <c r="AD447" i="25"/>
  <c r="AE447" i="25"/>
  <c r="AF447" i="25"/>
  <c r="AC448" i="25"/>
  <c r="AD448" i="25"/>
  <c r="AE448" i="25"/>
  <c r="AF448" i="25"/>
  <c r="AC449" i="25"/>
  <c r="AD449" i="25"/>
  <c r="AE449" i="25"/>
  <c r="AF449" i="25"/>
  <c r="AC450" i="25"/>
  <c r="AD450" i="25"/>
  <c r="AE450" i="25"/>
  <c r="AF450" i="25"/>
  <c r="AC451" i="25"/>
  <c r="AD451" i="25"/>
  <c r="AE451" i="25"/>
  <c r="AF451" i="25"/>
  <c r="AC452" i="25"/>
  <c r="AD452" i="25"/>
  <c r="AE452" i="25"/>
  <c r="AF452" i="25"/>
  <c r="AC453" i="25"/>
  <c r="AD453" i="25"/>
  <c r="AE453" i="25"/>
  <c r="AF453" i="25"/>
  <c r="AC454" i="25"/>
  <c r="AD454" i="25"/>
  <c r="AE454" i="25"/>
  <c r="AF454" i="25"/>
  <c r="AC455" i="25"/>
  <c r="AD455" i="25"/>
  <c r="AE455" i="25"/>
  <c r="AF455" i="25"/>
  <c r="AC456" i="25"/>
  <c r="AD456" i="25"/>
  <c r="AE456" i="25"/>
  <c r="AF456" i="25"/>
  <c r="AC457" i="25"/>
  <c r="AD457" i="25"/>
  <c r="AE457" i="25"/>
  <c r="AF457" i="25"/>
  <c r="AC458" i="25"/>
  <c r="AD458" i="25"/>
  <c r="AE458" i="25"/>
  <c r="AF458" i="25"/>
  <c r="AC459" i="25"/>
  <c r="AD459" i="25"/>
  <c r="AE459" i="25"/>
  <c r="AF459" i="25"/>
  <c r="AC460" i="25"/>
  <c r="AD460" i="25"/>
  <c r="AE460" i="25"/>
  <c r="AF460" i="25"/>
  <c r="AC461" i="25"/>
  <c r="AD461" i="25"/>
  <c r="AE461" i="25"/>
  <c r="AF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C473" i="25"/>
  <c r="AD473" i="25"/>
  <c r="AE473" i="25"/>
  <c r="AF473" i="25"/>
  <c r="AC474" i="25"/>
  <c r="AD474" i="25"/>
  <c r="AE474" i="25"/>
  <c r="AF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C478" i="25"/>
  <c r="AD478" i="25"/>
  <c r="AE478" i="25"/>
  <c r="AF478" i="25"/>
  <c r="AC479" i="25"/>
  <c r="AD479" i="25"/>
  <c r="AE479" i="25"/>
  <c r="AF479" i="25"/>
  <c r="AC480" i="25"/>
  <c r="AD480" i="25"/>
  <c r="AE480" i="25"/>
  <c r="AF480" i="25"/>
  <c r="AC481" i="25"/>
  <c r="AD481" i="25"/>
  <c r="AE481" i="25"/>
  <c r="AF481" i="25"/>
  <c r="AC482" i="25"/>
  <c r="AD482" i="25"/>
  <c r="AE482" i="25"/>
  <c r="AF482" i="25"/>
  <c r="AC483" i="25"/>
  <c r="AD483" i="25"/>
  <c r="AE483" i="25"/>
  <c r="AF483" i="25"/>
  <c r="AC484" i="25"/>
  <c r="AD484" i="25"/>
  <c r="AE484" i="25"/>
  <c r="AF484" i="25"/>
  <c r="AC485" i="25"/>
  <c r="AD485" i="25"/>
  <c r="AE485" i="25"/>
  <c r="AF485" i="25"/>
  <c r="AC486" i="25"/>
  <c r="AD486" i="25"/>
  <c r="AE486" i="25"/>
  <c r="AF486" i="25"/>
  <c r="AC487" i="25"/>
  <c r="AD487" i="25"/>
  <c r="AE487" i="25"/>
  <c r="AF487" i="25"/>
  <c r="AC488" i="25"/>
  <c r="AD488" i="25"/>
  <c r="AE488" i="25"/>
  <c r="AF488" i="25"/>
  <c r="AC489" i="25"/>
  <c r="AD489" i="25"/>
  <c r="AE489" i="25"/>
  <c r="AF489" i="25"/>
  <c r="AC490" i="25"/>
  <c r="AD490" i="25"/>
  <c r="AE490" i="25"/>
  <c r="AF490" i="25"/>
  <c r="AC491" i="25"/>
  <c r="AD491" i="25"/>
  <c r="AE491" i="25"/>
  <c r="AF491" i="25"/>
  <c r="AC492" i="25"/>
  <c r="AD492" i="25"/>
  <c r="AE492" i="25"/>
  <c r="AF492" i="25"/>
  <c r="AC493" i="25"/>
  <c r="AD493" i="25"/>
  <c r="AE493" i="25"/>
  <c r="AF493" i="25"/>
  <c r="AC494" i="25"/>
  <c r="AD494" i="25"/>
  <c r="AE494" i="25"/>
  <c r="AF494" i="25"/>
  <c r="AC495" i="25"/>
  <c r="AD495" i="25"/>
  <c r="AE495" i="25"/>
  <c r="AF495" i="25"/>
  <c r="AC496" i="25"/>
  <c r="AD496" i="25"/>
  <c r="AE496" i="25"/>
  <c r="AF496" i="25"/>
  <c r="AC497" i="25"/>
  <c r="AD497" i="25"/>
  <c r="AE497" i="25"/>
  <c r="AF497" i="25"/>
  <c r="AC498" i="25"/>
  <c r="AD498" i="25"/>
  <c r="AE498" i="25"/>
  <c r="AF498" i="25"/>
  <c r="AC499" i="25"/>
  <c r="AD499" i="25"/>
  <c r="AE499" i="25"/>
  <c r="AF499" i="25"/>
  <c r="AC500" i="25"/>
  <c r="AD500" i="25"/>
  <c r="AE500" i="25"/>
  <c r="AF500" i="25"/>
  <c r="AC501" i="25"/>
  <c r="AD501" i="25"/>
  <c r="AE501" i="25"/>
  <c r="AF501" i="25"/>
  <c r="AC502" i="25"/>
  <c r="AD502" i="25"/>
  <c r="AE502" i="25"/>
  <c r="AF502" i="25"/>
  <c r="AC503" i="25"/>
  <c r="AD503" i="25"/>
  <c r="AE503" i="25"/>
  <c r="AF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C514" i="25"/>
  <c r="AD514" i="25"/>
  <c r="AE514" i="25"/>
  <c r="AF514" i="25"/>
  <c r="AC515" i="25"/>
  <c r="AD515" i="25"/>
  <c r="AE515" i="25"/>
  <c r="AF515" i="25"/>
  <c r="AC516" i="25"/>
  <c r="AD516" i="25"/>
  <c r="AE516" i="25"/>
  <c r="AF516" i="25"/>
  <c r="AC517" i="25"/>
  <c r="AD517" i="25"/>
  <c r="AE517" i="25"/>
  <c r="AF517" i="25"/>
  <c r="AC518" i="25"/>
  <c r="AD518" i="25"/>
  <c r="AE518" i="25"/>
  <c r="AF518" i="25"/>
  <c r="AC519" i="25"/>
  <c r="AD519" i="25"/>
  <c r="AE519" i="25"/>
  <c r="AF519" i="25"/>
  <c r="AC520" i="25"/>
  <c r="AD520" i="25"/>
  <c r="AE520" i="25"/>
  <c r="AF520" i="25"/>
  <c r="AC521" i="25"/>
  <c r="AD521" i="25"/>
  <c r="AE521" i="25"/>
  <c r="AF521" i="25"/>
  <c r="AC522" i="25"/>
  <c r="AD522" i="25"/>
  <c r="AE522" i="25"/>
  <c r="AF522" i="25"/>
  <c r="AC523" i="25"/>
  <c r="AD523" i="25"/>
  <c r="AE523" i="25"/>
  <c r="AF523" i="25"/>
  <c r="AC524" i="25"/>
  <c r="AD524" i="25"/>
  <c r="AE524" i="25"/>
  <c r="AF524" i="25"/>
  <c r="AC525" i="25"/>
  <c r="AD525" i="25"/>
  <c r="AE525" i="25"/>
  <c r="AF525" i="25"/>
  <c r="AC526" i="25"/>
  <c r="AD526" i="25"/>
  <c r="AE526" i="25"/>
  <c r="AF526" i="25"/>
  <c r="AC527" i="25"/>
  <c r="AD527" i="25"/>
  <c r="AE527" i="25"/>
  <c r="AF527" i="25"/>
  <c r="AC528" i="25"/>
  <c r="AD528" i="25"/>
  <c r="AE528" i="25"/>
  <c r="AF528" i="25"/>
  <c r="AC529" i="25"/>
  <c r="AD529" i="25"/>
  <c r="AE529" i="25"/>
  <c r="AF529" i="25"/>
  <c r="AC530" i="25"/>
  <c r="AD530" i="25"/>
  <c r="AE530" i="25"/>
  <c r="AF530" i="25"/>
  <c r="AC531" i="25"/>
  <c r="AD531" i="25"/>
  <c r="AE531" i="25"/>
  <c r="AF531" i="25"/>
  <c r="AC532" i="25"/>
  <c r="AD532" i="25"/>
  <c r="AE532" i="25"/>
  <c r="AF532" i="25"/>
  <c r="AC533" i="25"/>
  <c r="AD533" i="25"/>
  <c r="AE533" i="25"/>
  <c r="AF533" i="25"/>
  <c r="AC534" i="25"/>
  <c r="AD534" i="25"/>
  <c r="AE534" i="25"/>
  <c r="AF534" i="25"/>
  <c r="AC535" i="25"/>
  <c r="AD535" i="25"/>
  <c r="AE535" i="25"/>
  <c r="AF535" i="25"/>
  <c r="AC536" i="25"/>
  <c r="AD536" i="25"/>
  <c r="AE536" i="25"/>
  <c r="AF536" i="25"/>
  <c r="AC537" i="25"/>
  <c r="AD537" i="25"/>
  <c r="AE537" i="25"/>
  <c r="AF537" i="25"/>
  <c r="AC538" i="25"/>
  <c r="AD538" i="25"/>
  <c r="AE538" i="25"/>
  <c r="AF538" i="25"/>
  <c r="AC539" i="25"/>
  <c r="AD539" i="25"/>
  <c r="AE539" i="25"/>
  <c r="AF539" i="25"/>
  <c r="AC540" i="25"/>
  <c r="AD540" i="25"/>
  <c r="AE540" i="25"/>
  <c r="AF540" i="25"/>
  <c r="AC541" i="25"/>
  <c r="AD541" i="25"/>
  <c r="AE541" i="25"/>
  <c r="AF541" i="25"/>
  <c r="AC542" i="25"/>
  <c r="AD542" i="25"/>
  <c r="AE542" i="25"/>
  <c r="AF542" i="25"/>
  <c r="AC543" i="25"/>
  <c r="AD543" i="25"/>
  <c r="AE543" i="25"/>
  <c r="AF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C547" i="25"/>
  <c r="AD547" i="25"/>
  <c r="AE547" i="25"/>
  <c r="AF547" i="25"/>
  <c r="AC555" i="25"/>
  <c r="AD555" i="25"/>
  <c r="AE555" i="25"/>
  <c r="AF555" i="25"/>
  <c r="AC556" i="25"/>
  <c r="AD556" i="25"/>
  <c r="AE556" i="25"/>
  <c r="AF556" i="25"/>
  <c r="AC557" i="25"/>
  <c r="AD557" i="25"/>
  <c r="AE557" i="25"/>
  <c r="AF557" i="25"/>
  <c r="AC558" i="25"/>
  <c r="AD558" i="25"/>
  <c r="AE558" i="25"/>
  <c r="AF558" i="25"/>
  <c r="AC559" i="25"/>
  <c r="AD559" i="25"/>
  <c r="AE559" i="25"/>
  <c r="AF559" i="25"/>
  <c r="AC560" i="25"/>
  <c r="AD560" i="25"/>
  <c r="AE560" i="25"/>
  <c r="AF560" i="25"/>
  <c r="AC561" i="25"/>
  <c r="AD561" i="25"/>
  <c r="AE561" i="25"/>
  <c r="AF561" i="25"/>
  <c r="AC562" i="25"/>
  <c r="AD562" i="25"/>
  <c r="AE562" i="25"/>
  <c r="AF562" i="25"/>
  <c r="AC563" i="25"/>
  <c r="AD563" i="25"/>
  <c r="AE563" i="25"/>
  <c r="AF563" i="25"/>
  <c r="AC564" i="25"/>
  <c r="AD564" i="25"/>
  <c r="AE564" i="25"/>
  <c r="AF564" i="25"/>
  <c r="AC565" i="25"/>
  <c r="AD565" i="25"/>
  <c r="AE565" i="25"/>
  <c r="AF565" i="25"/>
  <c r="AC566" i="25"/>
  <c r="AD566" i="25"/>
  <c r="AE566" i="25"/>
  <c r="AF566" i="25"/>
  <c r="AC567" i="25"/>
  <c r="AD567" i="25"/>
  <c r="AE567" i="25"/>
  <c r="AF567" i="25"/>
  <c r="AC568" i="25"/>
  <c r="AD568" i="25"/>
  <c r="AE568" i="25"/>
  <c r="AF568" i="25"/>
  <c r="AC569" i="25"/>
  <c r="AD569" i="25"/>
  <c r="AE569" i="25"/>
  <c r="AF569" i="25"/>
  <c r="AC570" i="25"/>
  <c r="AD570" i="25"/>
  <c r="AE570" i="25"/>
  <c r="AF570" i="25"/>
  <c r="AC571" i="25"/>
  <c r="AD571" i="25"/>
  <c r="AE571" i="25"/>
  <c r="AF571" i="25"/>
  <c r="AC572" i="25"/>
  <c r="AD572" i="25"/>
  <c r="AE572" i="25"/>
  <c r="AF572" i="25"/>
  <c r="AC573" i="25"/>
  <c r="AD573" i="25"/>
  <c r="AE573" i="25"/>
  <c r="AF573" i="25"/>
  <c r="AC574" i="25"/>
  <c r="AD574" i="25"/>
  <c r="AE574" i="25"/>
  <c r="AF574" i="25"/>
  <c r="AC575" i="25"/>
  <c r="AD575" i="25"/>
  <c r="AE575" i="25"/>
  <c r="AF575" i="25"/>
  <c r="AC576" i="25"/>
  <c r="AD576" i="25"/>
  <c r="AE576" i="25"/>
  <c r="AF576" i="25"/>
  <c r="AC577" i="25"/>
  <c r="AD577" i="25"/>
  <c r="AE577" i="25"/>
  <c r="AF577" i="25"/>
  <c r="AC578" i="25"/>
  <c r="AD578" i="25"/>
  <c r="AE578" i="25"/>
  <c r="AF578" i="25"/>
  <c r="AC579" i="25"/>
  <c r="AD579" i="25"/>
  <c r="AE579" i="25"/>
  <c r="AF579" i="25"/>
  <c r="AC580" i="25"/>
  <c r="AD580" i="25"/>
  <c r="AE580" i="25"/>
  <c r="AF580" i="25"/>
  <c r="AC581" i="25"/>
  <c r="AD581" i="25"/>
  <c r="AE581" i="25"/>
  <c r="AF581" i="25"/>
  <c r="AC582" i="25"/>
  <c r="AD582" i="25"/>
  <c r="AE582" i="25"/>
  <c r="AF582" i="25"/>
  <c r="AC583" i="25"/>
  <c r="AD583" i="25"/>
  <c r="AE583" i="25"/>
  <c r="AF583" i="25"/>
  <c r="AC584" i="25"/>
  <c r="AD584" i="25"/>
  <c r="AE584" i="25"/>
  <c r="AF584" i="25"/>
  <c r="AC585" i="25"/>
  <c r="AD585" i="25"/>
  <c r="AE585" i="25"/>
  <c r="AF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C597" i="25"/>
  <c r="AD597" i="25"/>
  <c r="AE597" i="25"/>
  <c r="AF597" i="25"/>
  <c r="AC598" i="25"/>
  <c r="AD598" i="25"/>
  <c r="AE598" i="25"/>
  <c r="AF598" i="25"/>
  <c r="AC599" i="25"/>
  <c r="AD599" i="25"/>
  <c r="AE599" i="25"/>
  <c r="AF599" i="25"/>
  <c r="AC600" i="25"/>
  <c r="AD600" i="25"/>
  <c r="AE600" i="25"/>
  <c r="AF600" i="25"/>
  <c r="AC601" i="25"/>
  <c r="AD601" i="25"/>
  <c r="AE601" i="25"/>
  <c r="AF601" i="25"/>
  <c r="AC602" i="25"/>
  <c r="AD602" i="25"/>
  <c r="AE602" i="25"/>
  <c r="AF602" i="25"/>
  <c r="AC603" i="25"/>
  <c r="AD603" i="25"/>
  <c r="AE603" i="25"/>
  <c r="AF603" i="25"/>
  <c r="AC604" i="25"/>
  <c r="AD604" i="25"/>
  <c r="AE604" i="25"/>
  <c r="AF604" i="25"/>
  <c r="AC605" i="25"/>
  <c r="AD605" i="25"/>
  <c r="AE605" i="25"/>
  <c r="AF605" i="25"/>
  <c r="AC606" i="25"/>
  <c r="AD606" i="25"/>
  <c r="AE606" i="25"/>
  <c r="AF606" i="25"/>
  <c r="AC607" i="25"/>
  <c r="AD607" i="25"/>
  <c r="AE607" i="25"/>
  <c r="AF607" i="25"/>
  <c r="AC608" i="25"/>
  <c r="AD608" i="25"/>
  <c r="AE608" i="25"/>
  <c r="AF608" i="25"/>
  <c r="AC609" i="25"/>
  <c r="AD609" i="25"/>
  <c r="AE609" i="25"/>
  <c r="AF609" i="25"/>
  <c r="AC610" i="25"/>
  <c r="AD610" i="25"/>
  <c r="AE610" i="25"/>
  <c r="AF610" i="25"/>
  <c r="AC611" i="25"/>
  <c r="AD611" i="25"/>
  <c r="AE611" i="25"/>
  <c r="AF611" i="25"/>
  <c r="AC612" i="25"/>
  <c r="AD612" i="25"/>
  <c r="AE612" i="25"/>
  <c r="AF612" i="25"/>
  <c r="AC613" i="25"/>
  <c r="AD613" i="25"/>
  <c r="AE613" i="25"/>
  <c r="AF613" i="25"/>
  <c r="AC614" i="25"/>
  <c r="AD614" i="25"/>
  <c r="AE614" i="25"/>
  <c r="AF614" i="25"/>
  <c r="AC615" i="25"/>
  <c r="AD615" i="25"/>
  <c r="AE615" i="25"/>
  <c r="AF615" i="25"/>
  <c r="AC616" i="25"/>
  <c r="AD616" i="25"/>
  <c r="AE616" i="25"/>
  <c r="AF616" i="25"/>
  <c r="AC617" i="25"/>
  <c r="AD617" i="25"/>
  <c r="AE617" i="25"/>
  <c r="AF617" i="25"/>
  <c r="AC618" i="25"/>
  <c r="AD618" i="25"/>
  <c r="AE618" i="25"/>
  <c r="AF618" i="25"/>
  <c r="AC619" i="25"/>
  <c r="AD619" i="25"/>
  <c r="AE619" i="25"/>
  <c r="AF619" i="25"/>
  <c r="AC620" i="25"/>
  <c r="AD620" i="25"/>
  <c r="AE620" i="25"/>
  <c r="AF620" i="25"/>
  <c r="AC621" i="25"/>
  <c r="AD621" i="25"/>
  <c r="AE621" i="25"/>
  <c r="AF621" i="25"/>
  <c r="AC622" i="25"/>
  <c r="AD622" i="25"/>
  <c r="AE622" i="25"/>
  <c r="AF622" i="25"/>
  <c r="AC623" i="25"/>
  <c r="AD623" i="25"/>
  <c r="AE623" i="25"/>
  <c r="AF623" i="25"/>
  <c r="AC624" i="25"/>
  <c r="AD624" i="25"/>
  <c r="AE624" i="25"/>
  <c r="AF624" i="25"/>
  <c r="AC625" i="25"/>
  <c r="AD625" i="25"/>
  <c r="AE625" i="25"/>
  <c r="AF625" i="25"/>
  <c r="AC626" i="25"/>
  <c r="AD626" i="25"/>
  <c r="AE626" i="25"/>
  <c r="AF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C630" i="25"/>
  <c r="AD630" i="25"/>
  <c r="AE630" i="25"/>
  <c r="AF630" i="25"/>
  <c r="AC638" i="25"/>
  <c r="AD638" i="25"/>
  <c r="AE638" i="25"/>
  <c r="AF638" i="25"/>
  <c r="AC639" i="25"/>
  <c r="AD639" i="25"/>
  <c r="AE639" i="25"/>
  <c r="AF639" i="25"/>
  <c r="AC640" i="25"/>
  <c r="AD640" i="25"/>
  <c r="AE640" i="25"/>
  <c r="AF640" i="25"/>
  <c r="AC641" i="25"/>
  <c r="AD641" i="25"/>
  <c r="AE641" i="25"/>
  <c r="AF641" i="25"/>
  <c r="AC642" i="25"/>
  <c r="AD642" i="25"/>
  <c r="AE642" i="25"/>
  <c r="AF642" i="25"/>
  <c r="AC643" i="25"/>
  <c r="AD643" i="25"/>
  <c r="AE643" i="25"/>
  <c r="AF643" i="25"/>
  <c r="AC644" i="25"/>
  <c r="AD644" i="25"/>
  <c r="AE644" i="25"/>
  <c r="AF644" i="25"/>
  <c r="AC645" i="25"/>
  <c r="AD645" i="25"/>
  <c r="AE645" i="25"/>
  <c r="AF645" i="25"/>
  <c r="AC646" i="25"/>
  <c r="AD646" i="25"/>
  <c r="AE646" i="25"/>
  <c r="AF646" i="25"/>
  <c r="AC647" i="25"/>
  <c r="AD647" i="25"/>
  <c r="AE647" i="25"/>
  <c r="AF647" i="25"/>
  <c r="AC648" i="25"/>
  <c r="AD648" i="25"/>
  <c r="AE648" i="25"/>
  <c r="AF648" i="25"/>
  <c r="AC649" i="25"/>
  <c r="AD649" i="25"/>
  <c r="AE649" i="25"/>
  <c r="AF649" i="25"/>
  <c r="AC650" i="25"/>
  <c r="AD650" i="25"/>
  <c r="AE650" i="25"/>
  <c r="AF650" i="25"/>
  <c r="AC651" i="25"/>
  <c r="AD651" i="25"/>
  <c r="AE651" i="25"/>
  <c r="AF651" i="25"/>
  <c r="AC652" i="25"/>
  <c r="AD652" i="25"/>
  <c r="AE652" i="25"/>
  <c r="AF652" i="25"/>
  <c r="AC653" i="25"/>
  <c r="AD653" i="25"/>
  <c r="AE653" i="25"/>
  <c r="AF653" i="25"/>
  <c r="AC654" i="25"/>
  <c r="AD654" i="25"/>
  <c r="AE654" i="25"/>
  <c r="AF654" i="25"/>
  <c r="AC655" i="25"/>
  <c r="AD655" i="25"/>
  <c r="AE655" i="25"/>
  <c r="AF655" i="25"/>
  <c r="AC656" i="25"/>
  <c r="AD656" i="25"/>
  <c r="AE656" i="25"/>
  <c r="AF656" i="25"/>
  <c r="AC657" i="25"/>
  <c r="AD657" i="25"/>
  <c r="AE657" i="25"/>
  <c r="AF657" i="25"/>
  <c r="AC658" i="25"/>
  <c r="AD658" i="25"/>
  <c r="AE658" i="25"/>
  <c r="AF658" i="25"/>
  <c r="AC659" i="25"/>
  <c r="AD659" i="25"/>
  <c r="AE659" i="25"/>
  <c r="AF659" i="25"/>
  <c r="AC660" i="25"/>
  <c r="AD660" i="25"/>
  <c r="AE660" i="25"/>
  <c r="AF660" i="25"/>
  <c r="AC661" i="25"/>
  <c r="AD661" i="25"/>
  <c r="AE661" i="25"/>
  <c r="AF661" i="25"/>
  <c r="AC662" i="25"/>
  <c r="AD662" i="25"/>
  <c r="AE662" i="25"/>
  <c r="AF662" i="25"/>
  <c r="AC663" i="25"/>
  <c r="AD663" i="25"/>
  <c r="AE663" i="25"/>
  <c r="AF663" i="25"/>
  <c r="AC664" i="25"/>
  <c r="AD664" i="25"/>
  <c r="AE664" i="25"/>
  <c r="AF664" i="25"/>
  <c r="AC665" i="25"/>
  <c r="AD665" i="25"/>
  <c r="AE665" i="25"/>
  <c r="AF665" i="25"/>
  <c r="AC666" i="25"/>
  <c r="AD666" i="25"/>
  <c r="AE666" i="25"/>
  <c r="AF666" i="25"/>
  <c r="AC667" i="25"/>
  <c r="AD667" i="25"/>
  <c r="AE667" i="25"/>
  <c r="AF667" i="25"/>
  <c r="AC668" i="25"/>
  <c r="AD668" i="25"/>
  <c r="AE668" i="25"/>
  <c r="AF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C680" i="25"/>
  <c r="AD680" i="25"/>
  <c r="AE680" i="25"/>
  <c r="AF680" i="25"/>
  <c r="AC681" i="25"/>
  <c r="AD681" i="25"/>
  <c r="AE681" i="25"/>
  <c r="AF681" i="25"/>
  <c r="AC682" i="25"/>
  <c r="AD682" i="25"/>
  <c r="AE682" i="25"/>
  <c r="AF682" i="25"/>
  <c r="AC683" i="25"/>
  <c r="AD683" i="25"/>
  <c r="AE683" i="25"/>
  <c r="AF683" i="25"/>
  <c r="AC684" i="25"/>
  <c r="AD684" i="25"/>
  <c r="AE684" i="25"/>
  <c r="AF684" i="25"/>
  <c r="AC685" i="25"/>
  <c r="AD685" i="25"/>
  <c r="AE685" i="25"/>
  <c r="AF685" i="25"/>
  <c r="AC686" i="25"/>
  <c r="AD686" i="25"/>
  <c r="AE686" i="25"/>
  <c r="AF686" i="25"/>
  <c r="AC687" i="25"/>
  <c r="AD687" i="25"/>
  <c r="AE687" i="25"/>
  <c r="AF687" i="25"/>
  <c r="AC688" i="25"/>
  <c r="AD688" i="25"/>
  <c r="AE688" i="25"/>
  <c r="AF688" i="25"/>
  <c r="AC689" i="25"/>
  <c r="AD689" i="25"/>
  <c r="AE689" i="25"/>
  <c r="AF689" i="25"/>
  <c r="AC690" i="25"/>
  <c r="AD690" i="25"/>
  <c r="AE690" i="25"/>
  <c r="AF690" i="25"/>
  <c r="AC691" i="25"/>
  <c r="AD691" i="25"/>
  <c r="AE691" i="25"/>
  <c r="AF691" i="25"/>
  <c r="AC692" i="25"/>
  <c r="AD692" i="25"/>
  <c r="AE692" i="25"/>
  <c r="AF692" i="25"/>
  <c r="AC693" i="25"/>
  <c r="AD693" i="25"/>
  <c r="AE693" i="25"/>
  <c r="AF693" i="25"/>
  <c r="AC694" i="25"/>
  <c r="AD694" i="25"/>
  <c r="AE694" i="25"/>
  <c r="AF694" i="25"/>
  <c r="AC695" i="25"/>
  <c r="AD695" i="25"/>
  <c r="AE695" i="25"/>
  <c r="AF695" i="25"/>
  <c r="AC696" i="25"/>
  <c r="AD696" i="25"/>
  <c r="AE696" i="25"/>
  <c r="AF696" i="25"/>
  <c r="AC697" i="25"/>
  <c r="AD697" i="25"/>
  <c r="AE697" i="25"/>
  <c r="AF697" i="25"/>
  <c r="AC698" i="25"/>
  <c r="AD698" i="25"/>
  <c r="AE698" i="25"/>
  <c r="AF698" i="25"/>
  <c r="AC699" i="25"/>
  <c r="AD699" i="25"/>
  <c r="AE699" i="25"/>
  <c r="AF699" i="25"/>
  <c r="AC700" i="25"/>
  <c r="AD700" i="25"/>
  <c r="AE700" i="25"/>
  <c r="AF700" i="25"/>
  <c r="AC701" i="25"/>
  <c r="AD701" i="25"/>
  <c r="AE701" i="25"/>
  <c r="AF701" i="25"/>
  <c r="AC702" i="25"/>
  <c r="AD702" i="25"/>
  <c r="AE702" i="25"/>
  <c r="AF702" i="25"/>
  <c r="AC703" i="25"/>
  <c r="AD703" i="25"/>
  <c r="AE703" i="25"/>
  <c r="AF703" i="25"/>
  <c r="AC704" i="25"/>
  <c r="AD704" i="25"/>
  <c r="AE704" i="25"/>
  <c r="AF704" i="25"/>
  <c r="AC705" i="25"/>
  <c r="AD705" i="25"/>
  <c r="AE705" i="25"/>
  <c r="AF705" i="25"/>
  <c r="AC706" i="25"/>
  <c r="AD706" i="25"/>
  <c r="AE706" i="25"/>
  <c r="AF706" i="25"/>
  <c r="AC707" i="25"/>
  <c r="AD707" i="25"/>
  <c r="AE707" i="25"/>
  <c r="AF707" i="25"/>
  <c r="AC708" i="25"/>
  <c r="AD708" i="25"/>
  <c r="AE708" i="25"/>
  <c r="AF708" i="25"/>
  <c r="AC709" i="25"/>
  <c r="AD709" i="25"/>
  <c r="AE709" i="25"/>
  <c r="AF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C713" i="25"/>
  <c r="AD713" i="25"/>
  <c r="AE713" i="25"/>
  <c r="AF713" i="25"/>
  <c r="AC721" i="25"/>
  <c r="AD721" i="25"/>
  <c r="AE721" i="25"/>
  <c r="AF721" i="25"/>
  <c r="AC722" i="25"/>
  <c r="AD722" i="25"/>
  <c r="AE722" i="25"/>
  <c r="AF722" i="25"/>
  <c r="AC723" i="25"/>
  <c r="AD723" i="25"/>
  <c r="AE723" i="25"/>
  <c r="AF723" i="25"/>
  <c r="AC724" i="25"/>
  <c r="AD724" i="25"/>
  <c r="AE724" i="25"/>
  <c r="AF724" i="25"/>
  <c r="AC725" i="25"/>
  <c r="AD725" i="25"/>
  <c r="AE725" i="25"/>
  <c r="AF725" i="25"/>
  <c r="AC726" i="25"/>
  <c r="AD726" i="25"/>
  <c r="AE726" i="25"/>
  <c r="AF726" i="25"/>
  <c r="AC727" i="25"/>
  <c r="AD727" i="25"/>
  <c r="AE727" i="25"/>
  <c r="AF727" i="25"/>
  <c r="AC728" i="25"/>
  <c r="AD728" i="25"/>
  <c r="AE728" i="25"/>
  <c r="AF728" i="25"/>
  <c r="AC729" i="25"/>
  <c r="AD729" i="25"/>
  <c r="AE729" i="25"/>
  <c r="AF729" i="25"/>
  <c r="AC730" i="25"/>
  <c r="AD730" i="25"/>
  <c r="AE730" i="25"/>
  <c r="AF730" i="25"/>
  <c r="AC731" i="25"/>
  <c r="AD731" i="25"/>
  <c r="AE731" i="25"/>
  <c r="AF731" i="25"/>
  <c r="AC732" i="25"/>
  <c r="AD732" i="25"/>
  <c r="AE732" i="25"/>
  <c r="AF732" i="25"/>
  <c r="AC733" i="25"/>
  <c r="AD733" i="25"/>
  <c r="AE733" i="25"/>
  <c r="AF733" i="25"/>
  <c r="AC734" i="25"/>
  <c r="AD734" i="25"/>
  <c r="AE734" i="25"/>
  <c r="AF734" i="25"/>
  <c r="AC735" i="25"/>
  <c r="AD735" i="25"/>
  <c r="AE735" i="25"/>
  <c r="AF735" i="25"/>
  <c r="AC736" i="25"/>
  <c r="AD736" i="25"/>
  <c r="AE736" i="25"/>
  <c r="AF736" i="25"/>
  <c r="AC737" i="25"/>
  <c r="AD737" i="25"/>
  <c r="AE737" i="25"/>
  <c r="AF737" i="25"/>
  <c r="AC738" i="25"/>
  <c r="AD738" i="25"/>
  <c r="AE738" i="25"/>
  <c r="AF738" i="25"/>
  <c r="AC739" i="25"/>
  <c r="AD739" i="25"/>
  <c r="AE739" i="25"/>
  <c r="AF739" i="25"/>
  <c r="AC740" i="25"/>
  <c r="AD740" i="25"/>
  <c r="AE740" i="25"/>
  <c r="AF740" i="25"/>
  <c r="AC741" i="25"/>
  <c r="AD741" i="25"/>
  <c r="AE741" i="25"/>
  <c r="AF741" i="25"/>
  <c r="AC742" i="25"/>
  <c r="AD742" i="25"/>
  <c r="AE742" i="25"/>
  <c r="AF742" i="25"/>
  <c r="AC743" i="25"/>
  <c r="AD743" i="25"/>
  <c r="AE743" i="25"/>
  <c r="AF743" i="25"/>
  <c r="AC744" i="25"/>
  <c r="AD744" i="25"/>
  <c r="AE744" i="25"/>
  <c r="AF744" i="25"/>
  <c r="AC745" i="25"/>
  <c r="AD745" i="25"/>
  <c r="AE745" i="25"/>
  <c r="AF745" i="25"/>
  <c r="AC746" i="25"/>
  <c r="AD746" i="25"/>
  <c r="AE746" i="25"/>
  <c r="AF746" i="25"/>
  <c r="AC747" i="25"/>
  <c r="AD747" i="25"/>
  <c r="AE747" i="25"/>
  <c r="AF747" i="25"/>
  <c r="AC748" i="25"/>
  <c r="AD748" i="25"/>
  <c r="AE748" i="25"/>
  <c r="AF748" i="25"/>
  <c r="AC749" i="25"/>
  <c r="AD749" i="25"/>
  <c r="AE749" i="25"/>
  <c r="AF749" i="25"/>
  <c r="AC750" i="25"/>
  <c r="AD750" i="25"/>
  <c r="AE750" i="25"/>
  <c r="AF750" i="25"/>
  <c r="AC751" i="25"/>
  <c r="AD751" i="25"/>
  <c r="AE751" i="25"/>
  <c r="AF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C762" i="25"/>
  <c r="AD762" i="25"/>
  <c r="AE762" i="25"/>
  <c r="AF762" i="25"/>
  <c r="AC763" i="25"/>
  <c r="AD763" i="25"/>
  <c r="AE763" i="25"/>
  <c r="AF763" i="25"/>
  <c r="AC764" i="25"/>
  <c r="AD764" i="25"/>
  <c r="AE764" i="25"/>
  <c r="AF764" i="25"/>
  <c r="AC765" i="25"/>
  <c r="AD765" i="25"/>
  <c r="AE765" i="25"/>
  <c r="AF765" i="25"/>
  <c r="AC766" i="25"/>
  <c r="AD766" i="25"/>
  <c r="AE766" i="25"/>
  <c r="AF766" i="25"/>
  <c r="AC767" i="25"/>
  <c r="AD767" i="25"/>
  <c r="AE767" i="25"/>
  <c r="AF767" i="25"/>
  <c r="AC768" i="25"/>
  <c r="AD768" i="25"/>
  <c r="AE768" i="25"/>
  <c r="AF768" i="25"/>
  <c r="AC769" i="25"/>
  <c r="AD769" i="25"/>
  <c r="AE769" i="25"/>
  <c r="AF769" i="25"/>
  <c r="AC770" i="25"/>
  <c r="AD770" i="25"/>
  <c r="AE770" i="25"/>
  <c r="AF770" i="25"/>
  <c r="AC771" i="25"/>
  <c r="AD771" i="25"/>
  <c r="AE771" i="25"/>
  <c r="AF771" i="25"/>
  <c r="AC772" i="25"/>
  <c r="AD772" i="25"/>
  <c r="AE772" i="25"/>
  <c r="AF772" i="25"/>
  <c r="AC773" i="25"/>
  <c r="AD773" i="25"/>
  <c r="AE773" i="25"/>
  <c r="AF773" i="25"/>
  <c r="AC774" i="25"/>
  <c r="AD774" i="25"/>
  <c r="AE774" i="25"/>
  <c r="AF774" i="25"/>
  <c r="AC775" i="25"/>
  <c r="AD775" i="25"/>
  <c r="AE775" i="25"/>
  <c r="AF775" i="25"/>
  <c r="AC776" i="25"/>
  <c r="AD776" i="25"/>
  <c r="AE776" i="25"/>
  <c r="AF776" i="25"/>
  <c r="AC777" i="25"/>
  <c r="AD777" i="25"/>
  <c r="AE777" i="25"/>
  <c r="AF777" i="25"/>
  <c r="AC778" i="25"/>
  <c r="AD778" i="25"/>
  <c r="AE778" i="25"/>
  <c r="AF778" i="25"/>
  <c r="AC779" i="25"/>
  <c r="AD779" i="25"/>
  <c r="AE779" i="25"/>
  <c r="AF779" i="25"/>
  <c r="AC780" i="25"/>
  <c r="AD780" i="25"/>
  <c r="AE780" i="25"/>
  <c r="AF780" i="25"/>
  <c r="AC781" i="25"/>
  <c r="AD781" i="25"/>
  <c r="AE781" i="25"/>
  <c r="AF781" i="25"/>
  <c r="AC782" i="25"/>
  <c r="AD782" i="25"/>
  <c r="AE782" i="25"/>
  <c r="AF782" i="25"/>
  <c r="AC783" i="25"/>
  <c r="AD783" i="25"/>
  <c r="AE783" i="25"/>
  <c r="AF783" i="25"/>
  <c r="AC784" i="25"/>
  <c r="AD784" i="25"/>
  <c r="AE784" i="25"/>
  <c r="AF784" i="25"/>
  <c r="AC785" i="25"/>
  <c r="AD785" i="25"/>
  <c r="AE785" i="25"/>
  <c r="AF785" i="25"/>
  <c r="AC786" i="25"/>
  <c r="AD786" i="25"/>
  <c r="AE786" i="25"/>
  <c r="AF786" i="25"/>
  <c r="AC787" i="25"/>
  <c r="AD787" i="25"/>
  <c r="AE787" i="25"/>
  <c r="AF787" i="25"/>
  <c r="AC788" i="25"/>
  <c r="AD788" i="25"/>
  <c r="AE788" i="25"/>
  <c r="AF788" i="25"/>
  <c r="AC789" i="25"/>
  <c r="AD789" i="25"/>
  <c r="AE789" i="25"/>
  <c r="AF789" i="25"/>
  <c r="AC790" i="25"/>
  <c r="AD790" i="25"/>
  <c r="AE790" i="25"/>
  <c r="AF790" i="25"/>
  <c r="AC791" i="25"/>
  <c r="AD791" i="25"/>
  <c r="AE791" i="25"/>
  <c r="AF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C795" i="25"/>
  <c r="AD795" i="25"/>
  <c r="AE795" i="25"/>
  <c r="AF795" i="25"/>
  <c r="AC803" i="25"/>
  <c r="AD803" i="25"/>
  <c r="AE803" i="25"/>
  <c r="AF803" i="25"/>
  <c r="AC804" i="25"/>
  <c r="AD804" i="25"/>
  <c r="AE804" i="25"/>
  <c r="AF804" i="25"/>
  <c r="AC805" i="25"/>
  <c r="AD805" i="25"/>
  <c r="AE805" i="25"/>
  <c r="AF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C847" i="25"/>
  <c r="AD847" i="25"/>
  <c r="AE847" i="25"/>
  <c r="AF847" i="25"/>
  <c r="AC848" i="25"/>
  <c r="AD848" i="25"/>
  <c r="AE848" i="25"/>
  <c r="AF848" i="25"/>
  <c r="AC849" i="25"/>
  <c r="AD849" i="25"/>
  <c r="AE849" i="25"/>
  <c r="AF849" i="25"/>
  <c r="AC850" i="25"/>
  <c r="AD850" i="25"/>
  <c r="AE850" i="25"/>
  <c r="AF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C889" i="25"/>
  <c r="AD889" i="25"/>
  <c r="AE889" i="25"/>
  <c r="AF889" i="25"/>
  <c r="AC890" i="25"/>
  <c r="AD890" i="25"/>
  <c r="AE890" i="25"/>
  <c r="AF890" i="25"/>
  <c r="AC891" i="25"/>
  <c r="AD891" i="25"/>
  <c r="AE891" i="25"/>
  <c r="AF891" i="25"/>
  <c r="AC892" i="25"/>
  <c r="AD892" i="25"/>
  <c r="AE892" i="25"/>
  <c r="AF892" i="25"/>
  <c r="AC893" i="25"/>
  <c r="AD893" i="25"/>
  <c r="AE893" i="25"/>
  <c r="AF893" i="25"/>
  <c r="AC894" i="25"/>
  <c r="AD894" i="25"/>
  <c r="AE894" i="25"/>
  <c r="AF894" i="25"/>
  <c r="AC895" i="25"/>
  <c r="AD895" i="25"/>
  <c r="AE895" i="25"/>
  <c r="AF895" i="25"/>
  <c r="AC896" i="25"/>
  <c r="AD896" i="25"/>
  <c r="AE896" i="25"/>
  <c r="AF896" i="25"/>
  <c r="AC897" i="25"/>
  <c r="AD897" i="25"/>
  <c r="AE897" i="25"/>
  <c r="AF897" i="25"/>
  <c r="AC898" i="25"/>
  <c r="AD898" i="25"/>
  <c r="AE898" i="25"/>
  <c r="AF898" i="25"/>
  <c r="AC899" i="25"/>
  <c r="AD899" i="25"/>
  <c r="AE899" i="25"/>
  <c r="AF899" i="25"/>
  <c r="AC900" i="25"/>
  <c r="AD900" i="25"/>
  <c r="AE900" i="25"/>
  <c r="AF900" i="25"/>
  <c r="AC901" i="25"/>
  <c r="AD901" i="25"/>
  <c r="AE901" i="25"/>
  <c r="AF901" i="25"/>
  <c r="AC902" i="25"/>
  <c r="AD902" i="25"/>
  <c r="AE902" i="25"/>
  <c r="AF902" i="25"/>
  <c r="AC903" i="25"/>
  <c r="AD903" i="25"/>
  <c r="AE903" i="25"/>
  <c r="AF903" i="25"/>
  <c r="AC904" i="25"/>
  <c r="AD904" i="25"/>
  <c r="AE904" i="25"/>
  <c r="AF904" i="25"/>
  <c r="AC905" i="25"/>
  <c r="AD905" i="25"/>
  <c r="AE905" i="25"/>
  <c r="AF905" i="25"/>
  <c r="AC906" i="25"/>
  <c r="AD906" i="25"/>
  <c r="AE906" i="25"/>
  <c r="AF906" i="25"/>
  <c r="AC907" i="25"/>
  <c r="AD907" i="25"/>
  <c r="AE907" i="25"/>
  <c r="AF907" i="25"/>
  <c r="AC908" i="25"/>
  <c r="AD908" i="25"/>
  <c r="AE908" i="25"/>
  <c r="AF908" i="25"/>
  <c r="AC909" i="25"/>
  <c r="AD909" i="25"/>
  <c r="AE909" i="25"/>
  <c r="AF909" i="25"/>
  <c r="AC910" i="25"/>
  <c r="AD910" i="25"/>
  <c r="AE910" i="25"/>
  <c r="AF910" i="25"/>
  <c r="AC911" i="25"/>
  <c r="AD911" i="25"/>
  <c r="AE911" i="25"/>
  <c r="AF911" i="25"/>
  <c r="AC912" i="25"/>
  <c r="AD912" i="25"/>
  <c r="AE912" i="25"/>
  <c r="AF912" i="25"/>
  <c r="AC913" i="25"/>
  <c r="AD913" i="25"/>
  <c r="AE913" i="25"/>
  <c r="AF913" i="25"/>
  <c r="AC914" i="25"/>
  <c r="AD914" i="25"/>
  <c r="AE914" i="25"/>
  <c r="AF914" i="25"/>
  <c r="AC915" i="25"/>
  <c r="AD915" i="25"/>
  <c r="AE915" i="25"/>
  <c r="AF915" i="25"/>
  <c r="AC916" i="25"/>
  <c r="AD916" i="25"/>
  <c r="AE916" i="25"/>
  <c r="AF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C920" i="25"/>
  <c r="AD920" i="25"/>
  <c r="AE920" i="25"/>
  <c r="AF920" i="25"/>
  <c r="AC928" i="25"/>
  <c r="AD928" i="25"/>
  <c r="AE928" i="25"/>
  <c r="AF928" i="25"/>
  <c r="AC929" i="25"/>
  <c r="AD929" i="25"/>
  <c r="AE929" i="25"/>
  <c r="AF929" i="25"/>
  <c r="AC930" i="25"/>
  <c r="AD930" i="25"/>
  <c r="AE930" i="25"/>
  <c r="AF930" i="25"/>
  <c r="AC931" i="25"/>
  <c r="AD931" i="25"/>
  <c r="AE931" i="25"/>
  <c r="AF931" i="25"/>
  <c r="AC932" i="25"/>
  <c r="AD932" i="25"/>
  <c r="AE932" i="25"/>
  <c r="AF932" i="25"/>
  <c r="AC933" i="25"/>
  <c r="AD933" i="25"/>
  <c r="AE933" i="25"/>
  <c r="AF933" i="25"/>
  <c r="AC934" i="25"/>
  <c r="AD934" i="25"/>
  <c r="AE934" i="25"/>
  <c r="AF934" i="25"/>
  <c r="AC935" i="25"/>
  <c r="AD935" i="25"/>
  <c r="AE935" i="25"/>
  <c r="AF935" i="25"/>
  <c r="AC936" i="25"/>
  <c r="AD936" i="25"/>
  <c r="AE936" i="25"/>
  <c r="AF936" i="25"/>
  <c r="AC937" i="25"/>
  <c r="AD937" i="25"/>
  <c r="AE937" i="25"/>
  <c r="AF937" i="25"/>
  <c r="AC938" i="25"/>
  <c r="AD938" i="25"/>
  <c r="AE938" i="25"/>
  <c r="AF938" i="25"/>
  <c r="AC939" i="25"/>
  <c r="AD939" i="25"/>
  <c r="AE939" i="25"/>
  <c r="AF939" i="25"/>
  <c r="AC940" i="25"/>
  <c r="AD940" i="25"/>
  <c r="AE940" i="25"/>
  <c r="AF940" i="25"/>
  <c r="AC941" i="25"/>
  <c r="AD941" i="25"/>
  <c r="AE941" i="25"/>
  <c r="AF941" i="25"/>
  <c r="AC942" i="25"/>
  <c r="AD942" i="25"/>
  <c r="AE942" i="25"/>
  <c r="AF942" i="25"/>
  <c r="AC943" i="25"/>
  <c r="AD943" i="25"/>
  <c r="AE943" i="25"/>
  <c r="AF943" i="25"/>
  <c r="AC944" i="25"/>
  <c r="AD944" i="25"/>
  <c r="AE944" i="25"/>
  <c r="AF944" i="25"/>
  <c r="AC945" i="25"/>
  <c r="AD945" i="25"/>
  <c r="AE945" i="25"/>
  <c r="AF945" i="25"/>
  <c r="AC946" i="25"/>
  <c r="AD946" i="25"/>
  <c r="AE946" i="25"/>
  <c r="AF946" i="25"/>
  <c r="AC947" i="25"/>
  <c r="AD947" i="25"/>
  <c r="AE947" i="25"/>
  <c r="AF947" i="25"/>
  <c r="AC948" i="25"/>
  <c r="AD948" i="25"/>
  <c r="AE948" i="25"/>
  <c r="AF948" i="25"/>
  <c r="AC949" i="25"/>
  <c r="AD949" i="25"/>
  <c r="AE949" i="25"/>
  <c r="AF949" i="25"/>
  <c r="AC950" i="25"/>
  <c r="AD950" i="25"/>
  <c r="AE950" i="25"/>
  <c r="AF950" i="25"/>
  <c r="AC951" i="25"/>
  <c r="AD951" i="25"/>
  <c r="AE951" i="25"/>
  <c r="AF951" i="25"/>
  <c r="AC952" i="25"/>
  <c r="AD952" i="25"/>
  <c r="AE952" i="25"/>
  <c r="AF952" i="25"/>
  <c r="AC953" i="25"/>
  <c r="AD953" i="25"/>
  <c r="AE953" i="25"/>
  <c r="AF953" i="25"/>
  <c r="AC954" i="25"/>
  <c r="AD954" i="25"/>
  <c r="AE954" i="25"/>
  <c r="AF954" i="25"/>
  <c r="AC955" i="25"/>
  <c r="AD955" i="25"/>
  <c r="AE955" i="25"/>
  <c r="AF955" i="25"/>
  <c r="AC956" i="25"/>
  <c r="AD956" i="25"/>
  <c r="AE956" i="25"/>
  <c r="AF956" i="25"/>
  <c r="AC957" i="25"/>
  <c r="AD957" i="25"/>
  <c r="AE957" i="25"/>
  <c r="AF957" i="25"/>
  <c r="AC958" i="25"/>
  <c r="AD958" i="25"/>
  <c r="AE958" i="25"/>
  <c r="AF958" i="25"/>
  <c r="AC959" i="25"/>
  <c r="AD959" i="25"/>
  <c r="AE959" i="25"/>
  <c r="AF959" i="25"/>
  <c r="AC960" i="25"/>
  <c r="AD960" i="25"/>
  <c r="AE960" i="25"/>
  <c r="AF960" i="25"/>
  <c r="AC961" i="25"/>
  <c r="AD961" i="25"/>
  <c r="AE961" i="25"/>
  <c r="AF961" i="25"/>
  <c r="AC970" i="25"/>
  <c r="AD970" i="25"/>
  <c r="AE970" i="25"/>
  <c r="AF970" i="25"/>
  <c r="AC971" i="25"/>
  <c r="AD971" i="25"/>
  <c r="AE971" i="25"/>
  <c r="AF971" i="25"/>
  <c r="AC972" i="25"/>
  <c r="AD972" i="25"/>
  <c r="AE972" i="25"/>
  <c r="AF972" i="25"/>
  <c r="AC973" i="25"/>
  <c r="AD973" i="25"/>
  <c r="AE973" i="25"/>
  <c r="AF973" i="25"/>
  <c r="AC974" i="25"/>
  <c r="AD974" i="25"/>
  <c r="AE974" i="25"/>
  <c r="AF974" i="25"/>
  <c r="AC975" i="25"/>
  <c r="AD975" i="25"/>
  <c r="AE975" i="25"/>
  <c r="AF975" i="25"/>
  <c r="AC976" i="25"/>
  <c r="AD976" i="25"/>
  <c r="AE976" i="25"/>
  <c r="AF976" i="25"/>
  <c r="AC977" i="25"/>
  <c r="AD977" i="25"/>
  <c r="AE977" i="25"/>
  <c r="AF977" i="25"/>
  <c r="AC978" i="25"/>
  <c r="AD978" i="25"/>
  <c r="AE978" i="25"/>
  <c r="AF978" i="25"/>
  <c r="AC979" i="25"/>
  <c r="AD979" i="25"/>
  <c r="AE979" i="25"/>
  <c r="AF979" i="25"/>
  <c r="AC980" i="25"/>
  <c r="AD980" i="25"/>
  <c r="AE980" i="25"/>
  <c r="AF980" i="25"/>
  <c r="AC981" i="25"/>
  <c r="AD981" i="25"/>
  <c r="AE981" i="25"/>
  <c r="AF981" i="25"/>
  <c r="AC982" i="25"/>
  <c r="AD982" i="25"/>
  <c r="AE982" i="25"/>
  <c r="AF982" i="25"/>
  <c r="AC983" i="25"/>
  <c r="AD983" i="25"/>
  <c r="AE983" i="25"/>
  <c r="AF983" i="25"/>
  <c r="AC984" i="25"/>
  <c r="AD984" i="25"/>
  <c r="AE984" i="25"/>
  <c r="AF984" i="25"/>
  <c r="AC985" i="25"/>
  <c r="AD985" i="25"/>
  <c r="AE985" i="25"/>
  <c r="AF985" i="25"/>
  <c r="AC986" i="25"/>
  <c r="AD986" i="25"/>
  <c r="AE986" i="25"/>
  <c r="AF986" i="25"/>
  <c r="AC987" i="25"/>
  <c r="AD987" i="25"/>
  <c r="AE987" i="25"/>
  <c r="AF987" i="25"/>
  <c r="AC988" i="25"/>
  <c r="AD988" i="25"/>
  <c r="AE988" i="25"/>
  <c r="AF988" i="25"/>
  <c r="AC989" i="25"/>
  <c r="AD989" i="25"/>
  <c r="AE989" i="25"/>
  <c r="AF989" i="25"/>
  <c r="AC990" i="25"/>
  <c r="AD990" i="25"/>
  <c r="AE990" i="25"/>
  <c r="AF990" i="25"/>
  <c r="AC991" i="25"/>
  <c r="AD991" i="25"/>
  <c r="AE991" i="25"/>
  <c r="AF991" i="25"/>
  <c r="AC992" i="25"/>
  <c r="AD992" i="25"/>
  <c r="AE992" i="25"/>
  <c r="AF992" i="25"/>
  <c r="AC993" i="25"/>
  <c r="AD993" i="25"/>
  <c r="AE993" i="25"/>
  <c r="AF993" i="25"/>
  <c r="AC994" i="25"/>
  <c r="AD994" i="25"/>
  <c r="AE994" i="25"/>
  <c r="AF994" i="25"/>
  <c r="AC995" i="25"/>
  <c r="AD995" i="25"/>
  <c r="AE995" i="25"/>
  <c r="AF995" i="25"/>
  <c r="AC996" i="25"/>
  <c r="AD996" i="25"/>
  <c r="AE996" i="25"/>
  <c r="AF996" i="25"/>
  <c r="AC997" i="25"/>
  <c r="AD997" i="25"/>
  <c r="AE997" i="25"/>
  <c r="AF997" i="25"/>
  <c r="AC998" i="25"/>
  <c r="AD998" i="25"/>
  <c r="AE998" i="25"/>
  <c r="AF998" i="25"/>
  <c r="AC999" i="25"/>
  <c r="AD999" i="25"/>
  <c r="AE999" i="25"/>
  <c r="AF999" i="25"/>
  <c r="AC1000" i="25"/>
  <c r="AD1000" i="25"/>
  <c r="AE1000" i="25"/>
  <c r="AF1000" i="25"/>
  <c r="AC1001" i="25"/>
  <c r="AD1001" i="25"/>
  <c r="AE1001" i="25"/>
  <c r="AF1001" i="25"/>
  <c r="AC1002" i="25"/>
  <c r="AD1002" i="25"/>
  <c r="AE1002" i="25"/>
  <c r="AF1002" i="25"/>
  <c r="AC1003" i="25"/>
  <c r="AD1003" i="25"/>
  <c r="AE1003" i="25"/>
  <c r="AF1003" i="25"/>
  <c r="AC1011" i="25"/>
  <c r="AD1011" i="25"/>
  <c r="AE1011" i="25"/>
  <c r="AF1011" i="25"/>
  <c r="AC1012" i="25"/>
  <c r="AD1012" i="25"/>
  <c r="AE1012" i="25"/>
  <c r="AF1012" i="25"/>
  <c r="AC1013" i="25"/>
  <c r="AD1013" i="25"/>
  <c r="AE1013" i="25"/>
  <c r="AF1013" i="25"/>
  <c r="AC1014" i="25"/>
  <c r="AD1014" i="25"/>
  <c r="AE1014" i="25"/>
  <c r="AF1014" i="25"/>
  <c r="AC1015" i="25"/>
  <c r="AD1015" i="25"/>
  <c r="AE1015" i="25"/>
  <c r="AF1015" i="25"/>
  <c r="AC1016" i="25"/>
  <c r="AD1016" i="25"/>
  <c r="AE1016" i="25"/>
  <c r="AF1016" i="25"/>
  <c r="AC1017" i="25"/>
  <c r="AD1017" i="25"/>
  <c r="AE1017" i="25"/>
  <c r="AF1017" i="25"/>
  <c r="AC1018" i="25"/>
  <c r="AD1018" i="25"/>
  <c r="AE1018" i="25"/>
  <c r="AF1018" i="25"/>
  <c r="AC1019" i="25"/>
  <c r="AD1019" i="25"/>
  <c r="AE1019" i="25"/>
  <c r="AF1019" i="25"/>
  <c r="AC1020" i="25"/>
  <c r="AD1020" i="25"/>
  <c r="AE1020" i="25"/>
  <c r="AF1020" i="25"/>
  <c r="AC1021" i="25"/>
  <c r="AD1021" i="25"/>
  <c r="AE1021" i="25"/>
  <c r="AF1021" i="25"/>
  <c r="AC1022" i="25"/>
  <c r="AD1022" i="25"/>
  <c r="AE1022" i="25"/>
  <c r="AF1022" i="25"/>
  <c r="AC1023" i="25"/>
  <c r="AD1023" i="25"/>
  <c r="AE1023" i="25"/>
  <c r="AF1023" i="25"/>
  <c r="AC1024" i="25"/>
  <c r="AD1024" i="25"/>
  <c r="AE1024" i="25"/>
  <c r="AF1024" i="25"/>
  <c r="AC1025" i="25"/>
  <c r="AD1025" i="25"/>
  <c r="AE1025" i="25"/>
  <c r="AF1025" i="25"/>
  <c r="AC1026" i="25"/>
  <c r="AD1026" i="25"/>
  <c r="AE1026" i="25"/>
  <c r="AF1026" i="25"/>
  <c r="AC1027" i="25"/>
  <c r="AD1027" i="25"/>
  <c r="AE1027" i="25"/>
  <c r="AF1027" i="25"/>
  <c r="AC1028" i="25"/>
  <c r="AD1028" i="25"/>
  <c r="AE1028" i="25"/>
  <c r="AF1028" i="25"/>
  <c r="AC1029" i="25"/>
  <c r="AD1029" i="25"/>
  <c r="AE1029" i="25"/>
  <c r="AF1029" i="25"/>
  <c r="AC1030" i="25"/>
  <c r="AD1030" i="25"/>
  <c r="AE1030" i="25"/>
  <c r="AF1030" i="25"/>
  <c r="AC1031" i="25"/>
  <c r="AD1031" i="25"/>
  <c r="AE1031" i="25"/>
  <c r="AF1031" i="25"/>
  <c r="AC1032" i="25"/>
  <c r="AD1032" i="25"/>
  <c r="AE1032" i="25"/>
  <c r="AF1032" i="25"/>
  <c r="AC1033" i="25"/>
  <c r="AD1033" i="25"/>
  <c r="AE1033" i="25"/>
  <c r="AF1033" i="25"/>
  <c r="AC1034" i="25"/>
  <c r="AD1034" i="25"/>
  <c r="AE1034" i="25"/>
  <c r="AF1034" i="25"/>
  <c r="AC1035" i="25"/>
  <c r="AD1035" i="25"/>
  <c r="AE1035" i="25"/>
  <c r="AF1035" i="25"/>
  <c r="AC1036" i="25"/>
  <c r="AD1036" i="25"/>
  <c r="AE1036" i="25"/>
  <c r="AF1036" i="25"/>
  <c r="AC1037" i="25"/>
  <c r="AD1037" i="25"/>
  <c r="AE1037" i="25"/>
  <c r="AF1037" i="25"/>
  <c r="AC1038" i="25"/>
  <c r="AD1038" i="25"/>
  <c r="AE1038" i="25"/>
  <c r="AF1038" i="25"/>
  <c r="AC1039" i="25"/>
  <c r="AD1039" i="25"/>
  <c r="AE1039" i="25"/>
  <c r="AF1039" i="25"/>
  <c r="AC1040" i="25"/>
  <c r="AD1040" i="25"/>
  <c r="AE1040" i="25"/>
  <c r="AF1040" i="25"/>
  <c r="AC1041" i="25"/>
  <c r="AD1041" i="25"/>
  <c r="AE1041" i="25"/>
  <c r="AF1041" i="25"/>
  <c r="AC1042" i="25"/>
  <c r="AD1042" i="25"/>
  <c r="AE1042" i="25"/>
  <c r="AF1042" i="25"/>
  <c r="AC1043" i="25"/>
  <c r="AD1043" i="25"/>
  <c r="AE1043" i="25"/>
  <c r="AF1043" i="25"/>
  <c r="AC1044" i="25"/>
  <c r="AD1044" i="25"/>
  <c r="AE1044" i="25"/>
  <c r="AF1044" i="25"/>
  <c r="AG906" i="25" l="1"/>
  <c r="AG409" i="25"/>
  <c r="AG946" i="23"/>
  <c r="AG1021" i="25"/>
  <c r="AG942" i="25"/>
  <c r="AG380" i="25"/>
  <c r="AG581" i="23"/>
  <c r="AG982" i="25"/>
  <c r="AG787" i="25"/>
  <c r="AG691" i="25"/>
  <c r="AG614" i="25"/>
  <c r="AG493" i="25"/>
  <c r="AG447" i="25"/>
  <c r="AG297" i="25"/>
  <c r="AG244" i="25"/>
  <c r="AG147" i="25"/>
  <c r="AG1019" i="23"/>
  <c r="AG202" i="23"/>
  <c r="AG727" i="25"/>
  <c r="AG666" i="25"/>
  <c r="AG464" i="25"/>
  <c r="AG326" i="25"/>
  <c r="AG280" i="25"/>
  <c r="AG208" i="25"/>
  <c r="AG107" i="25"/>
  <c r="AG76" i="25"/>
  <c r="AG974" i="25"/>
  <c r="AG916" i="25"/>
  <c r="AG877" i="25"/>
  <c r="AG751" i="25"/>
  <c r="AG699" i="25"/>
  <c r="AG569" i="25"/>
  <c r="AG501" i="25"/>
  <c r="AG417" i="25"/>
  <c r="AG334" i="25"/>
  <c r="AG932" i="23"/>
  <c r="AG165" i="23"/>
  <c r="AG1013" i="25"/>
  <c r="AG934" i="25"/>
  <c r="AG898" i="25"/>
  <c r="AG850" i="25"/>
  <c r="AG779" i="25"/>
  <c r="AG712" i="25"/>
  <c r="AG588" i="25"/>
  <c r="AG533" i="25"/>
  <c r="AG62" i="25"/>
  <c r="AG39" i="25"/>
  <c r="AG646" i="23"/>
  <c r="AG172" i="23"/>
  <c r="AG125" i="23"/>
  <c r="AG1039" i="25"/>
  <c r="AG1000" i="25"/>
  <c r="AG960" i="25"/>
  <c r="AG928" i="25"/>
  <c r="AG805" i="25"/>
  <c r="AG773" i="25"/>
  <c r="AG745" i="25"/>
  <c r="AG681" i="25"/>
  <c r="AG652" i="25"/>
  <c r="AG583" i="25"/>
  <c r="AG519" i="25"/>
  <c r="AG483" i="25"/>
  <c r="AG461" i="25"/>
  <c r="AG399" i="25"/>
  <c r="AG377" i="25"/>
  <c r="AG316" i="25"/>
  <c r="AG294" i="25"/>
  <c r="AG230" i="25"/>
  <c r="AG194" i="25"/>
  <c r="AG161" i="25"/>
  <c r="AG100" i="25"/>
  <c r="AG25" i="25"/>
  <c r="AG1035" i="23"/>
  <c r="AG988" i="23"/>
  <c r="AG733" i="23"/>
  <c r="AG559" i="23"/>
  <c r="AG479" i="23"/>
  <c r="AG445" i="23"/>
  <c r="AG141" i="23"/>
  <c r="AG66" i="23"/>
  <c r="AG37" i="23"/>
  <c r="AG1031" i="25"/>
  <c r="AG992" i="25"/>
  <c r="AG952" i="25"/>
  <c r="AG892" i="25"/>
  <c r="AG866" i="25"/>
  <c r="AG765" i="25"/>
  <c r="AG737" i="25"/>
  <c r="AG705" i="25"/>
  <c r="AG642" i="25"/>
  <c r="AG606" i="25"/>
  <c r="AG577" i="25"/>
  <c r="AG541" i="25"/>
  <c r="AG455" i="25"/>
  <c r="AG371" i="25"/>
  <c r="AG288" i="25"/>
  <c r="AG252" i="25"/>
  <c r="AG184" i="25"/>
  <c r="AG155" i="25"/>
  <c r="AG117" i="25"/>
  <c r="AG70" i="25"/>
  <c r="AG17" i="25"/>
  <c r="AG1025" i="23"/>
  <c r="AG940" i="23"/>
  <c r="AG654" i="23"/>
  <c r="AG435" i="23"/>
  <c r="AG212" i="23"/>
  <c r="AG21" i="23"/>
  <c r="AG660" i="25"/>
  <c r="AG620" i="25"/>
  <c r="AG527" i="25"/>
  <c r="AG437" i="25"/>
  <c r="AG353" i="25"/>
  <c r="AG270" i="25"/>
  <c r="AG238" i="25"/>
  <c r="AG169" i="25"/>
  <c r="AG84" i="25"/>
  <c r="AG31" i="25"/>
  <c r="AG1011" i="23"/>
  <c r="AG956" i="23"/>
  <c r="AG821" i="23"/>
  <c r="AG749" i="23"/>
  <c r="AG629" i="23"/>
  <c r="AG575" i="23"/>
  <c r="AG495" i="23"/>
  <c r="AG192" i="23"/>
  <c r="AG151" i="23"/>
  <c r="AG109" i="23"/>
  <c r="AG1041" i="25"/>
  <c r="AG1023" i="25"/>
  <c r="AG1002" i="25"/>
  <c r="AG984" i="25"/>
  <c r="AG970" i="25"/>
  <c r="AG944" i="25"/>
  <c r="AG930" i="25"/>
  <c r="AG908" i="25"/>
  <c r="AG894" i="25"/>
  <c r="AG789" i="25"/>
  <c r="AG775" i="25"/>
  <c r="AG739" i="25"/>
  <c r="AG721" i="25"/>
  <c r="AG703" i="25"/>
  <c r="AG689" i="25"/>
  <c r="AG668" i="25"/>
  <c r="AG618" i="25"/>
  <c r="AG604" i="25"/>
  <c r="AG567" i="25"/>
  <c r="AG543" i="25"/>
  <c r="AG529" i="25"/>
  <c r="AG491" i="25"/>
  <c r="AG474" i="25"/>
  <c r="AG459" i="25"/>
  <c r="AG407" i="25"/>
  <c r="AG390" i="25"/>
  <c r="AG375" i="25"/>
  <c r="AG361" i="25"/>
  <c r="AG324" i="25"/>
  <c r="AG307" i="25"/>
  <c r="AG292" i="25"/>
  <c r="AG278" i="25"/>
  <c r="AG254" i="25"/>
  <c r="AG240" i="25"/>
  <c r="AG215" i="25"/>
  <c r="AG204" i="25"/>
  <c r="AG186" i="25"/>
  <c r="AG167" i="25"/>
  <c r="AG153" i="25"/>
  <c r="AG127" i="25"/>
  <c r="AG78" i="25"/>
  <c r="AG64" i="25"/>
  <c r="AG46" i="25"/>
  <c r="AG33" i="25"/>
  <c r="AG19" i="25"/>
  <c r="AG1043" i="23"/>
  <c r="AG996" i="23"/>
  <c r="AG980" i="23"/>
  <c r="AG948" i="23"/>
  <c r="AG817" i="23"/>
  <c r="AG487" i="23"/>
  <c r="AG419" i="23"/>
  <c r="AG210" i="23"/>
  <c r="AG157" i="23"/>
  <c r="AG103" i="23"/>
  <c r="AG82" i="23"/>
  <c r="AG1033" i="25"/>
  <c r="AG1015" i="25"/>
  <c r="AG994" i="25"/>
  <c r="AG976" i="25"/>
  <c r="AG954" i="25"/>
  <c r="AG936" i="25"/>
  <c r="AG900" i="25"/>
  <c r="AG862" i="25"/>
  <c r="AG803" i="25"/>
  <c r="AG781" i="25"/>
  <c r="AG767" i="25"/>
  <c r="AG747" i="25"/>
  <c r="AG729" i="25"/>
  <c r="AG697" i="25"/>
  <c r="AG671" i="25"/>
  <c r="AG662" i="25"/>
  <c r="AG644" i="25"/>
  <c r="AG626" i="25"/>
  <c r="AG612" i="25"/>
  <c r="AG557" i="25"/>
  <c r="AG535" i="25"/>
  <c r="AG521" i="25"/>
  <c r="AG499" i="25"/>
  <c r="AG481" i="25"/>
  <c r="AG453" i="25"/>
  <c r="AG415" i="25"/>
  <c r="AG397" i="25"/>
  <c r="AG369" i="25"/>
  <c r="AG351" i="25"/>
  <c r="AG332" i="25"/>
  <c r="AG314" i="25"/>
  <c r="AG286" i="25"/>
  <c r="AG268" i="25"/>
  <c r="AG246" i="25"/>
  <c r="AG232" i="25"/>
  <c r="AG196" i="25"/>
  <c r="AG159" i="25"/>
  <c r="AG145" i="25"/>
  <c r="AG119" i="25"/>
  <c r="AG86" i="25"/>
  <c r="AG72" i="25"/>
  <c r="AG41" i="25"/>
  <c r="AG27" i="25"/>
  <c r="AG1027" i="23"/>
  <c r="AG986" i="23"/>
  <c r="AG972" i="23"/>
  <c r="AG833" i="23"/>
  <c r="AG503" i="23"/>
  <c r="AG411" i="23"/>
  <c r="AG149" i="23"/>
  <c r="AG74" i="23"/>
  <c r="AG29" i="23"/>
  <c r="AG658" i="23"/>
  <c r="AG485" i="23"/>
  <c r="AG163" i="23"/>
  <c r="AG115" i="23"/>
  <c r="AG1037" i="23"/>
  <c r="AG1037" i="25"/>
  <c r="AG1029" i="23"/>
  <c r="AG1029" i="25"/>
  <c r="AG1017" i="23"/>
  <c r="AG1017" i="25"/>
  <c r="AG998" i="23"/>
  <c r="AG998" i="25"/>
  <c r="AG990" i="23"/>
  <c r="AG990" i="25"/>
  <c r="AG978" i="23"/>
  <c r="AG978" i="25"/>
  <c r="AG958" i="23"/>
  <c r="AG958" i="25"/>
  <c r="AG950" i="23"/>
  <c r="AG950" i="25"/>
  <c r="AG938" i="23"/>
  <c r="AG938" i="25"/>
  <c r="AG919" i="23"/>
  <c r="AG919" i="25"/>
  <c r="AG914" i="23"/>
  <c r="AG914" i="25"/>
  <c r="AG910" i="23"/>
  <c r="AG910" i="25"/>
  <c r="AG902" i="23"/>
  <c r="AG902" i="25"/>
  <c r="AG890" i="23"/>
  <c r="AG890" i="25"/>
  <c r="AG848" i="23"/>
  <c r="AG848" i="25"/>
  <c r="AG791" i="23"/>
  <c r="AG791" i="25"/>
  <c r="AG783" i="23"/>
  <c r="AG783" i="25"/>
  <c r="AG771" i="23"/>
  <c r="AG771" i="25"/>
  <c r="AG763" i="23"/>
  <c r="AG763" i="25"/>
  <c r="AG743" i="23"/>
  <c r="AG743" i="25"/>
  <c r="AG735" i="23"/>
  <c r="AG735" i="25"/>
  <c r="AG731" i="23"/>
  <c r="AG731" i="25"/>
  <c r="AG723" i="23"/>
  <c r="AG723" i="25"/>
  <c r="AG707" i="23"/>
  <c r="AG707" i="25"/>
  <c r="AG695" i="23"/>
  <c r="AG695" i="25"/>
  <c r="AG687" i="23"/>
  <c r="AG687" i="25"/>
  <c r="AG683" i="23"/>
  <c r="AG683" i="25"/>
  <c r="AG650" i="23"/>
  <c r="AG650" i="25"/>
  <c r="AG638" i="23"/>
  <c r="AG638" i="25"/>
  <c r="AG622" i="23"/>
  <c r="AG622" i="25"/>
  <c r="AG610" i="23"/>
  <c r="AG610" i="25"/>
  <c r="AG602" i="23"/>
  <c r="AG602" i="25"/>
  <c r="AG598" i="23"/>
  <c r="AG598" i="25"/>
  <c r="AG585" i="23"/>
  <c r="AG585" i="25"/>
  <c r="AG573" i="23"/>
  <c r="AG573" i="25"/>
  <c r="AG565" i="23"/>
  <c r="AG565" i="25"/>
  <c r="AG561" i="23"/>
  <c r="AG561" i="25"/>
  <c r="AG546" i="23"/>
  <c r="AG546" i="25"/>
  <c r="AG537" i="23"/>
  <c r="AG537" i="25"/>
  <c r="AG525" i="23"/>
  <c r="AG525" i="25"/>
  <c r="AG517" i="23"/>
  <c r="AG517" i="25"/>
  <c r="AG506" i="23"/>
  <c r="AG506" i="25"/>
  <c r="AG497" i="23"/>
  <c r="AG497" i="25"/>
  <c r="AG489" i="23"/>
  <c r="AG489" i="25"/>
  <c r="AG477" i="23"/>
  <c r="AG477" i="25"/>
  <c r="AG451" i="25"/>
  <c r="AG451" i="23"/>
  <c r="AG443" i="25"/>
  <c r="AG443" i="23"/>
  <c r="AG439" i="25"/>
  <c r="AG439" i="23"/>
  <c r="AG422" i="23"/>
  <c r="AG422" i="25"/>
  <c r="AG413" i="25"/>
  <c r="AG413" i="23"/>
  <c r="AG405" i="23"/>
  <c r="AG405" i="25"/>
  <c r="AG401" i="23"/>
  <c r="AG401" i="25"/>
  <c r="AG393" i="23"/>
  <c r="AG393" i="25"/>
  <c r="AG367" i="23"/>
  <c r="AG367" i="25"/>
  <c r="AG359" i="23"/>
  <c r="AG359" i="25"/>
  <c r="AG355" i="23"/>
  <c r="AG355" i="25"/>
  <c r="AG339" i="23"/>
  <c r="AG339" i="25"/>
  <c r="AG330" i="23"/>
  <c r="AG330" i="25"/>
  <c r="AG322" i="23"/>
  <c r="AG322" i="25"/>
  <c r="AG318" i="23"/>
  <c r="AG318" i="25"/>
  <c r="AG310" i="23"/>
  <c r="AG310" i="25"/>
  <c r="AG284" i="23"/>
  <c r="AG284" i="25"/>
  <c r="AG276" i="23"/>
  <c r="AG276" i="25"/>
  <c r="AG272" i="23"/>
  <c r="AG272" i="25"/>
  <c r="AG256" i="23"/>
  <c r="AG256" i="25"/>
  <c r="AG248" i="23"/>
  <c r="AG248" i="25"/>
  <c r="AG236" i="23"/>
  <c r="AG236" i="25"/>
  <c r="AG228" i="23"/>
  <c r="AG228" i="25"/>
  <c r="AG224" i="23"/>
  <c r="AG224" i="25"/>
  <c r="AG200" i="25"/>
  <c r="AG200" i="23"/>
  <c r="AG188" i="25"/>
  <c r="AG188" i="23"/>
  <c r="AG143" i="23"/>
  <c r="AG143" i="25"/>
  <c r="AG132" i="25"/>
  <c r="AG132" i="23"/>
  <c r="AG123" i="25"/>
  <c r="AG123" i="23"/>
  <c r="AG111" i="25"/>
  <c r="AG111" i="23"/>
  <c r="AG89" i="23"/>
  <c r="AG89" i="25"/>
  <c r="AG80" i="23"/>
  <c r="AG80" i="25"/>
  <c r="AG68" i="23"/>
  <c r="AG68" i="25"/>
  <c r="AG59" i="23"/>
  <c r="AG59" i="25"/>
  <c r="AG43" i="23"/>
  <c r="AG43" i="25"/>
  <c r="AG35" i="23"/>
  <c r="AG35" i="25"/>
  <c r="AG23" i="25"/>
  <c r="AG23" i="23"/>
  <c r="AG14" i="25"/>
  <c r="AG14" i="23"/>
  <c r="AG530" i="23"/>
  <c r="AG90" i="23"/>
  <c r="AG912" i="25"/>
  <c r="AG904" i="25"/>
  <c r="AG896" i="25"/>
  <c r="AG888" i="25"/>
  <c r="AG874" i="25"/>
  <c r="AG858" i="25"/>
  <c r="AG846" i="25"/>
  <c r="AG794" i="25"/>
  <c r="AG741" i="25"/>
  <c r="AG725" i="25"/>
  <c r="AG664" i="25"/>
  <c r="AG656" i="25"/>
  <c r="AG648" i="25"/>
  <c r="AG640" i="25"/>
  <c r="AG579" i="25"/>
  <c r="AG571" i="25"/>
  <c r="AG563" i="25"/>
  <c r="AG555" i="25"/>
  <c r="AG457" i="25"/>
  <c r="AG449" i="25"/>
  <c r="AG441" i="25"/>
  <c r="AG403" i="25"/>
  <c r="AG395" i="25"/>
  <c r="AG373" i="25"/>
  <c r="AG365" i="25"/>
  <c r="AG357" i="25"/>
  <c r="AG336" i="25"/>
  <c r="AG328" i="25"/>
  <c r="AG320" i="25"/>
  <c r="AG312" i="25"/>
  <c r="AG290" i="25"/>
  <c r="AG282" i="25"/>
  <c r="AG274" i="25"/>
  <c r="AG206" i="25"/>
  <c r="AG198" i="25"/>
  <c r="AG190" i="25"/>
  <c r="AG182" i="25"/>
  <c r="AG129" i="25"/>
  <c r="AG121" i="25"/>
  <c r="AG113" i="25"/>
  <c r="AG105" i="25"/>
  <c r="AG829" i="23"/>
  <c r="AG813" i="23"/>
  <c r="AG609" i="23"/>
  <c r="AG329" i="23"/>
  <c r="AG58" i="23"/>
  <c r="AG870" i="25"/>
  <c r="AG854" i="25"/>
  <c r="AG785" i="25"/>
  <c r="AG777" i="25"/>
  <c r="AG769" i="25"/>
  <c r="AG754" i="25"/>
  <c r="AG709" i="25"/>
  <c r="AG701" i="25"/>
  <c r="AG693" i="25"/>
  <c r="AG685" i="25"/>
  <c r="AG624" i="25"/>
  <c r="AG616" i="25"/>
  <c r="AG608" i="25"/>
  <c r="AG600" i="25"/>
  <c r="AG539" i="25"/>
  <c r="AG531" i="25"/>
  <c r="AG523" i="25"/>
  <c r="AG515" i="25"/>
  <c r="AG432" i="25"/>
  <c r="AG348" i="25"/>
  <c r="AG265" i="25"/>
  <c r="AG250" i="25"/>
  <c r="AG242" i="25"/>
  <c r="AG234" i="25"/>
  <c r="AG226" i="25"/>
  <c r="AG825" i="23"/>
  <c r="AG809" i="23"/>
  <c r="AG126" i="25"/>
  <c r="AG122" i="25"/>
  <c r="AG118" i="25"/>
  <c r="AG114" i="25"/>
  <c r="AG110" i="25"/>
  <c r="AG106" i="25"/>
  <c r="AG1044" i="23"/>
  <c r="AG1040" i="23"/>
  <c r="AG1036" i="23"/>
  <c r="AG1032" i="23"/>
  <c r="AG1028" i="23"/>
  <c r="AG1024" i="23"/>
  <c r="AG1020" i="23"/>
  <c r="AG1016" i="23"/>
  <c r="AG1012" i="23"/>
  <c r="AG1001" i="23"/>
  <c r="AG997" i="23"/>
  <c r="AG993" i="23"/>
  <c r="AG989" i="23"/>
  <c r="AG985" i="23"/>
  <c r="AG981" i="23"/>
  <c r="AG977" i="23"/>
  <c r="AG973" i="23"/>
  <c r="AG961" i="23"/>
  <c r="AG957" i="23"/>
  <c r="AG953" i="23"/>
  <c r="AG949" i="23"/>
  <c r="AG945" i="23"/>
  <c r="AG941" i="23"/>
  <c r="AG937" i="23"/>
  <c r="AG933" i="23"/>
  <c r="AG929" i="23"/>
  <c r="AG812" i="25"/>
  <c r="AG128" i="25"/>
  <c r="AG124" i="25"/>
  <c r="AG120" i="25"/>
  <c r="AG116" i="25"/>
  <c r="AG112" i="25"/>
  <c r="AG108" i="25"/>
  <c r="AG104" i="25"/>
  <c r="AG1042" i="23"/>
  <c r="AG1038" i="23"/>
  <c r="AG1034" i="23"/>
  <c r="AG1030" i="23"/>
  <c r="AG1026" i="23"/>
  <c r="AG1022" i="23"/>
  <c r="AG1018" i="23"/>
  <c r="AG1014" i="23"/>
  <c r="AG1003" i="23"/>
  <c r="AG999" i="23"/>
  <c r="AG995" i="23"/>
  <c r="AG991" i="23"/>
  <c r="AG987" i="23"/>
  <c r="AG983" i="23"/>
  <c r="AG979" i="23"/>
  <c r="AG975" i="23"/>
  <c r="AG971" i="23"/>
  <c r="AG959" i="23"/>
  <c r="AG955" i="23"/>
  <c r="AG951" i="23"/>
  <c r="AG947" i="23"/>
  <c r="AG943" i="23"/>
  <c r="AG939" i="23"/>
  <c r="AG935" i="23"/>
  <c r="AG931" i="23"/>
  <c r="AG847" i="23"/>
  <c r="AG920" i="23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AB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347" i="25" l="1"/>
  <c r="AB140" i="23"/>
  <c r="AB431" i="25"/>
  <c r="AB1043" i="23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<sst xmlns="http://schemas.openxmlformats.org/spreadsheetml/2006/main" count="7404" uniqueCount="308">
  <si>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</si>
  <si>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</si>
  <si>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</si>
  <si>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</si>
  <si>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</si>
  <si>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</si>
  <si>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</si>
  <si>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</si>
  <si>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</si>
  <si>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</si>
  <si>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</si>
  <si>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</si>
  <si>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</si>
  <si>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</si>
  <si>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</si>
  <si>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</si>
  <si>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</si>
  <si>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</si>
  <si>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</si>
  <si>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</si>
  <si>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</si>
  <si>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</si>
  <si>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</si>
  <si>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</si>
  <si>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</si>
  <si>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</si>
  <si>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</si>
  <si>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</si>
  <si>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</si>
  <si>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</si>
  <si>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</si>
  <si>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</si>
  <si>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</si>
  <si>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</si>
  <si>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</si>
  <si>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</si>
  <si>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</si>
  <si>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</si>
  <si>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</si>
  <si>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</si>
  <si>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</si>
  <si>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</si>
  <si>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</si>
  <si>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</si>
  <si>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</si>
  <si>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</si>
  <si>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</si>
  <si>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</si>
  <si>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</si>
  <si>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</si>
  <si>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</si>
  <si>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</si>
  <si>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</si>
  <si>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</si>
  <si>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</si>
  <si>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</si>
  <si>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</si>
  <si>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</si>
  <si>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</si>
  <si>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</si>
  <si>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</si>
  <si>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</si>
  <si>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</si>
  <si>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</si>
  <si>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</si>
  <si>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</si>
  <si>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</si>
  <si>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</si>
  <si>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</si>
  <si>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</si>
  <si>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</si>
  <si>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</si>
  <si>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</si>
  <si>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</si>
  <si>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</si>
  <si>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</si>
  <si>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</si>
  <si>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</si>
  <si>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</si>
  <si>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</si>
  <si>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</si>
  <si>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</si>
  <si>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</si>
  <si>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</si>
  <si>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</si>
  <si>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</si>
  <si>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</si>
  <si>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</si>
  <si>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</si>
  <si>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</si>
  <si>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</si>
  <si>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</si>
  <si>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</si>
  <si>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</si>
  <si>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</si>
  <si>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</si>
  <si>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</si>
  <si>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</si>
  <si>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</si>
  <si>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</si>
  <si>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</si>
  <si>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</si>
  <si>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</si>
  <si>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</si>
  <si>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</si>
  <si>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</si>
  <si>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</si>
  <si>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</si>
  <si>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</si>
  <si>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</si>
  <si>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</si>
  <si>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</si>
  <si>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</si>
  <si>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</si>
  <si>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</si>
  <si>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</si>
  <si>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</si>
  <si>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</si>
  <si>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</si>
  <si>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</si>
  <si>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</si>
  <si>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</si>
  <si>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</si>
  <si>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</si>
  <si>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</si>
  <si>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</si>
  <si>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</si>
  <si>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</si>
  <si>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</si>
  <si>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</si>
  <si>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</si>
  <si>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</si>
  <si>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</si>
  <si>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</si>
  <si>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</si>
  <si>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</si>
  <si>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</si>
  <si>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</si>
  <si>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</si>
  <si>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</si>
  <si>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</si>
  <si>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</si>
  <si>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</si>
  <si>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</si>
  <si>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</si>
  <si>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</si>
  <si>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</si>
  <si>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</si>
  <si>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</si>
  <si>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</si>
  <si>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</si>
  <si>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</si>
  <si>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</si>
  <si>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</si>
  <si>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</si>
  <si>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</si>
  <si>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</si>
  <si>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</si>
  <si>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</si>
  <si>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</si>
  <si>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</si>
  <si>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</si>
  <si>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</si>
  <si>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</si>
  <si>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</si>
  <si>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</si>
  <si>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</si>
  <si>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</si>
  <si>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</si>
  <si>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</si>
  <si>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</si>
  <si>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</si>
  <si>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</si>
  <si>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</si>
  <si>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</si>
  <si>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</si>
  <si>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</si>
  <si>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</si>
  <si>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</si>
  <si>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</si>
  <si>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</si>
  <si>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</si>
  <si>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</si>
  <si>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</si>
  <si>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</si>
  <si>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</si>
  <si>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</si>
  <si>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</si>
  <si>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</si>
  <si>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</si>
  <si>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</si>
  <si>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</si>
  <si>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</si>
  <si>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</si>
  <si>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</si>
  <si>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</si>
  <si>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</si>
  <si>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</si>
  <si>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</si>
  <si>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</si>
  <si>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</si>
  <si>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</si>
  <si>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</si>
  <si>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</si>
  <si>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</si>
  <si>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</si>
  <si>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</si>
  <si>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</si>
  <si>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</si>
  <si>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</si>
  <si>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</si>
  <si>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</si>
  <si>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</si>
  <si>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</si>
  <si>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</si>
  <si>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</si>
  <si>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</si>
  <si>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</si>
  <si>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</si>
  <si>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</si>
  <si>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</si>
  <si>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</si>
  <si>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</si>
  <si>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</si>
  <si>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</si>
  <si>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</si>
  <si>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</si>
  <si>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</si>
  <si>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</si>
  <si>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</si>
  <si>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</si>
  <si>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</si>
  <si>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</si>
  <si>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</si>
  <si>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</si>
  <si>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</si>
  <si>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</si>
  <si>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</si>
  <si>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</si>
  <si>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</si>
  <si>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</si>
  <si>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</si>
  <si>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</si>
  <si>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</si>
  <si>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</si>
  <si>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</si>
  <si>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</si>
  <si>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</si>
  <si>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</si>
  <si>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</si>
  <si>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</si>
  <si>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</si>
  <si>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</si>
  <si>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</si>
  <si>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The average prices of food production, spirits and fuel on markets  of cities and regions of the republic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</si>
  <si>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</si>
  <si>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</si>
  <si>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</si>
  <si>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</si>
  <si>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</si>
  <si>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</si>
  <si>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</si>
  <si>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KHUJAND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</si>
  <si>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</si>
  <si>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</si>
  <si>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</si>
  <si>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</si>
  <si>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</si>
  <si>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</si>
  <si>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</si>
  <si>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</si>
  <si>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</si>
  <si>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</si>
  <si>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</si>
  <si>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</si>
  <si>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</si>
  <si>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</si>
  <si>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</si>
  <si>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</si>
  <si>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</si>
  <si>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</si>
  <si>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</si>
  <si>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</si>
  <si>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</si>
  <si>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</si>
  <si>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</si>
  <si>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</si>
  <si>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</si>
  <si>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</si>
  <si>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</si>
  <si>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</si>
  <si>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</si>
  <si>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</si>
  <si>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05.08</t>
  </si>
  <si>
    <t>12.08</t>
  </si>
  <si>
    <t>19.08</t>
  </si>
  <si>
    <t>26.08</t>
  </si>
  <si>
    <t>ҲИСОР</t>
  </si>
  <si>
    <t>10.09</t>
  </si>
  <si>
    <t>2.09</t>
  </si>
  <si>
    <t>16.09</t>
  </si>
  <si>
    <t>23.09</t>
  </si>
  <si>
    <t>30.09</t>
  </si>
  <si>
    <t>7.10</t>
  </si>
  <si>
    <t>14.10</t>
  </si>
  <si>
    <t>21.10</t>
  </si>
  <si>
    <t>28.10</t>
  </si>
  <si>
    <t>30.10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</si>
</sst>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8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  <font>
      <b/>
      <i/>
      <sz val="14"/>
      <color theme="1"/>
      <name val="Times New Roman Tj"/>
      <family val="1"/>
      <charset val="204"/>
    </font>
    <font>
      <b/>
      <i/>
      <sz val="9"/>
      <color theme="0"/>
      <name val="Times New Roman Tj"/>
      <family val="1"/>
      <charset val="204"/>
    </font>
    <font>
      <b/>
      <i/>
      <sz val="9"/>
      <name val="Times New Roman Tj"/>
      <family val="1"/>
      <charset val="204"/>
    </font>
    <font>
      <b/>
      <i/>
      <sz val="9"/>
      <name val="Academy Tojik"/>
    </font>
    <font>
      <b/>
      <i/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42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40" fillId="0" borderId="2" xfId="0" applyFont="1" applyBorder="1"/>
    <xf numFmtId="49" fontId="42" fillId="3" borderId="2" xfId="0" applyNumberFormat="1" applyFont="1" applyFill="1" applyBorder="1" applyAlignment="1">
      <alignment horizontal="center" wrapText="1"/>
    </xf>
    <xf numFmtId="2" fontId="63" fillId="3" borderId="6" xfId="0" applyNumberFormat="1" applyFont="1" applyFill="1" applyBorder="1" applyAlignment="1">
      <alignment horizontal="center"/>
    </xf>
    <xf numFmtId="2" fontId="39" fillId="3" borderId="6" xfId="0" applyNumberFormat="1" applyFont="1" applyFill="1" applyBorder="1" applyAlignment="1">
      <alignment horizontal="right"/>
    </xf>
    <xf numFmtId="16" fontId="12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 vertical="center"/>
    </xf>
    <xf numFmtId="0" fontId="40" fillId="3" borderId="11" xfId="0" applyFont="1" applyFill="1" applyBorder="1"/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0" fontId="39" fillId="3" borderId="13" xfId="0" applyFont="1" applyFill="1" applyBorder="1" applyAlignment="1">
      <alignment horizontal="right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/>
    </xf>
    <xf numFmtId="0" fontId="39" fillId="3" borderId="0" xfId="0" applyFont="1" applyFill="1" applyBorder="1" applyAlignment="1">
      <alignment horizontal="right"/>
    </xf>
    <xf numFmtId="0" fontId="9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39" fillId="3" borderId="14" xfId="0" applyFont="1" applyFill="1" applyBorder="1" applyAlignment="1">
      <alignment horizontal="right"/>
    </xf>
    <xf numFmtId="0" fontId="12" fillId="3" borderId="1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left"/>
    </xf>
    <xf numFmtId="0" fontId="13" fillId="0" borderId="13" xfId="0" applyFont="1" applyBorder="1" applyAlignment="1">
      <alignment horizontal="righ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49" fontId="7" fillId="0" borderId="6" xfId="0" applyNumberFormat="1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0" fontId="6" fillId="0" borderId="13" xfId="0" applyFont="1" applyBorder="1" applyAlignment="1">
      <alignment horizontal="center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8" fillId="0" borderId="0" xfId="0" applyFont="1" applyAlignment="1">
      <alignment horizontal="left" indent="1"/>
    </xf>
    <xf numFmtId="49" fontId="42" fillId="3" borderId="5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42" fillId="3" borderId="6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/>
    </xf>
    <xf numFmtId="49" fontId="12" fillId="3" borderId="13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/>
    </xf>
    <xf numFmtId="0" fontId="64" fillId="0" borderId="0" xfId="0" applyFont="1" applyFill="1" applyBorder="1"/>
    <xf numFmtId="0" fontId="65" fillId="0" borderId="0" xfId="0" applyFont="1" applyFill="1" applyBorder="1"/>
    <xf numFmtId="0" fontId="66" fillId="0" borderId="0" xfId="0" applyFont="1" applyFill="1"/>
    <xf numFmtId="0" fontId="36" fillId="0" borderId="0" xfId="0" applyFont="1"/>
    <xf numFmtId="0" fontId="67" fillId="0" borderId="0" xfId="0" applyFont="1"/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C1058"/>
  <sheetViews>
    <sheetView tabSelected="1" zoomScale="60" zoomScaleNormal="60" zoomScaleSheetLayoutView="70" workbookViewId="0">
      <selection activeCell="AI8" sqref="AI8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152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152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152" customWidth="1"/>
    <col min="18" max="22" width="11.5703125" style="143" customWidth="1"/>
    <col min="23" max="23" width="11.5703125" style="152" customWidth="1"/>
    <col min="24" max="27" width="11.5703125" style="143" customWidth="1"/>
    <col min="28" max="28" width="11.5703125" style="152" customWidth="1"/>
    <col min="29" max="32" width="11.5703125" style="143" customWidth="1"/>
    <col min="33" max="33" width="11.5703125" style="152" customWidth="1"/>
    <col min="34" max="43" width="11.5703125" style="1" customWidth="1"/>
    <col min="44" max="44" width="11.28515625" style="1" customWidth="1"/>
    <col min="45" max="45" width="11.5703125" style="1" customWidth="1"/>
    <col min="46" max="49" width="11.5703125" style="64" customWidth="1"/>
    <col min="50" max="50" width="11.28515625" style="1" customWidth="1"/>
    <col min="51" max="51" width="11.5703125" style="1" customWidth="1"/>
    <col min="52" max="54" width="11.5703125" style="64" customWidth="1"/>
    <col min="55" max="55" width="11.28515625" style="1" customWidth="1"/>
    <col min="56" max="16384" width="9.140625" style="1"/>
  </cols>
  <sheetData>
    <row r="5" spans="1:55" ht="15.75" customHeight="1" x14ac:dyDescent="0.3"/>
    <row r="7" spans="1:55" ht="18" customHeight="1" x14ac:dyDescent="0.3"/>
    <row r="9" spans="1:55" ht="18" x14ac:dyDescent="0.25">
      <c r="A9" s="274" t="s">
        <v>45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74"/>
    </row>
    <row r="10" spans="1:55" ht="18" x14ac:dyDescent="0.25">
      <c r="A10" s="206"/>
      <c r="B10" s="278" t="s">
        <v>4</v>
      </c>
      <c r="C10" s="266" t="s">
        <v>28</v>
      </c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  <c r="AU10" s="267"/>
      <c r="AV10" s="267"/>
      <c r="AW10" s="267"/>
      <c r="AX10" s="267"/>
      <c r="AY10" s="267"/>
      <c r="AZ10" s="267"/>
      <c r="BA10" s="267"/>
      <c r="BB10" s="267"/>
      <c r="BC10" s="268"/>
    </row>
    <row r="11" spans="1:55" ht="18" x14ac:dyDescent="0.25">
      <c r="A11" s="207"/>
      <c r="B11" s="279"/>
      <c r="C11" s="271" t="s">
        <v>139</v>
      </c>
      <c r="D11" s="272"/>
      <c r="E11" s="272"/>
      <c r="F11" s="273"/>
      <c r="G11" s="258" t="s">
        <v>123</v>
      </c>
      <c r="H11" s="260" t="s">
        <v>139</v>
      </c>
      <c r="I11" s="261"/>
      <c r="J11" s="261"/>
      <c r="K11" s="262"/>
      <c r="L11" s="258" t="s">
        <v>123</v>
      </c>
      <c r="M11" s="260" t="s">
        <v>139</v>
      </c>
      <c r="N11" s="261"/>
      <c r="O11" s="261"/>
      <c r="P11" s="262"/>
      <c r="Q11" s="258" t="s">
        <v>123</v>
      </c>
      <c r="R11" s="260" t="s">
        <v>139</v>
      </c>
      <c r="S11" s="261"/>
      <c r="T11" s="261"/>
      <c r="U11" s="261"/>
      <c r="V11" s="262"/>
      <c r="W11" s="258" t="s">
        <v>123</v>
      </c>
      <c r="X11" s="260" t="s">
        <v>139</v>
      </c>
      <c r="Y11" s="261"/>
      <c r="Z11" s="261"/>
      <c r="AA11" s="261"/>
      <c r="AB11" s="258" t="s">
        <v>123</v>
      </c>
      <c r="AC11" s="260" t="s">
        <v>139</v>
      </c>
      <c r="AD11" s="261"/>
      <c r="AE11" s="261"/>
      <c r="AF11" s="261"/>
      <c r="AG11" s="258" t="s">
        <v>123</v>
      </c>
      <c r="AH11" s="260" t="s">
        <v>139</v>
      </c>
      <c r="AI11" s="261"/>
      <c r="AJ11" s="261"/>
      <c r="AK11" s="261"/>
      <c r="AL11" s="261"/>
      <c r="AM11" s="258" t="s">
        <v>123</v>
      </c>
      <c r="AN11" s="260" t="s">
        <v>139</v>
      </c>
      <c r="AO11" s="261"/>
      <c r="AP11" s="261"/>
      <c r="AQ11" s="261"/>
      <c r="AR11" s="258" t="s">
        <v>123</v>
      </c>
      <c r="AS11" s="263" t="s">
        <v>139</v>
      </c>
      <c r="AT11" s="264"/>
      <c r="AU11" s="264"/>
      <c r="AV11" s="264"/>
      <c r="AW11" s="253"/>
      <c r="AX11" s="258" t="s">
        <v>123</v>
      </c>
      <c r="AY11" s="263" t="s">
        <v>139</v>
      </c>
      <c r="AZ11" s="264"/>
      <c r="BA11" s="264"/>
      <c r="BB11" s="264"/>
      <c r="BC11" s="258" t="s">
        <v>123</v>
      </c>
    </row>
    <row r="12" spans="1:55" ht="18" x14ac:dyDescent="0.25">
      <c r="A12" s="208"/>
      <c r="B12" s="280"/>
      <c r="C12" s="138" t="s">
        <v>135</v>
      </c>
      <c r="D12" s="138" t="s">
        <v>136</v>
      </c>
      <c r="E12" s="138" t="s">
        <v>137</v>
      </c>
      <c r="F12" s="138" t="s">
        <v>138</v>
      </c>
      <c r="G12" s="259"/>
      <c r="H12" s="138" t="s">
        <v>141</v>
      </c>
      <c r="I12" s="138" t="s">
        <v>142</v>
      </c>
      <c r="J12" s="138" t="s">
        <v>143</v>
      </c>
      <c r="K12" s="138" t="s">
        <v>144</v>
      </c>
      <c r="L12" s="259"/>
      <c r="M12" s="138" t="s">
        <v>145</v>
      </c>
      <c r="N12" s="138" t="s">
        <v>146</v>
      </c>
      <c r="O12" s="138" t="s">
        <v>147</v>
      </c>
      <c r="P12" s="138" t="s">
        <v>148</v>
      </c>
      <c r="Q12" s="259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59"/>
      <c r="X12" s="138" t="s">
        <v>159</v>
      </c>
      <c r="Y12" s="138" t="s">
        <v>160</v>
      </c>
      <c r="Z12" s="138" t="s">
        <v>282</v>
      </c>
      <c r="AA12" s="138" t="s">
        <v>283</v>
      </c>
      <c r="AB12" s="259"/>
      <c r="AC12" s="138" t="s">
        <v>284</v>
      </c>
      <c r="AD12" s="138" t="s">
        <v>285</v>
      </c>
      <c r="AE12" s="138" t="s">
        <v>292</v>
      </c>
      <c r="AF12" s="138" t="s">
        <v>286</v>
      </c>
      <c r="AG12" s="259"/>
      <c r="AH12" s="138" t="s">
        <v>287</v>
      </c>
      <c r="AI12" s="138" t="s">
        <v>288</v>
      </c>
      <c r="AJ12" s="138" t="s">
        <v>289</v>
      </c>
      <c r="AK12" s="138" t="s">
        <v>290</v>
      </c>
      <c r="AL12" s="138" t="s">
        <v>291</v>
      </c>
      <c r="AM12" s="259"/>
      <c r="AN12" s="138" t="s">
        <v>293</v>
      </c>
      <c r="AO12" s="138" t="s">
        <v>294</v>
      </c>
      <c r="AP12" s="138" t="s">
        <v>295</v>
      </c>
      <c r="AQ12" s="138" t="s">
        <v>296</v>
      </c>
      <c r="AR12" s="259"/>
      <c r="AS12" s="138" t="s">
        <v>299</v>
      </c>
      <c r="AT12" s="138" t="s">
        <v>298</v>
      </c>
      <c r="AU12" s="138" t="s">
        <v>300</v>
      </c>
      <c r="AV12" s="138" t="s">
        <v>301</v>
      </c>
      <c r="AW12" s="138" t="s">
        <v>302</v>
      </c>
      <c r="AX12" s="259"/>
      <c r="AY12" s="138" t="s">
        <v>303</v>
      </c>
      <c r="AZ12" s="138" t="s">
        <v>304</v>
      </c>
      <c r="BA12" s="138" t="s">
        <v>305</v>
      </c>
      <c r="BB12" s="138" t="s">
        <v>306</v>
      </c>
      <c r="BC12" s="259"/>
    </row>
    <row r="13" spans="1:55" ht="18" x14ac:dyDescent="0.25">
      <c r="A13" s="269">
        <v>1</v>
      </c>
      <c r="B13" s="191" t="s">
        <v>166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  <c r="AN13" s="138"/>
      <c r="AO13" s="138"/>
      <c r="AP13" s="138"/>
      <c r="AQ13" s="138"/>
      <c r="AR13" s="243"/>
      <c r="AS13" s="138"/>
      <c r="AT13" s="138"/>
      <c r="AU13" s="138"/>
      <c r="AV13" s="138"/>
      <c r="AW13" s="254"/>
      <c r="AX13" s="245"/>
      <c r="AY13" s="138"/>
      <c r="AZ13" s="138"/>
      <c r="BA13" s="138"/>
      <c r="BB13" s="138"/>
      <c r="BC13" s="249"/>
    </row>
    <row r="14" spans="1:55" ht="18" x14ac:dyDescent="0.25">
      <c r="A14" s="270"/>
      <c r="B14" s="191" t="s">
        <v>56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>
        <v>4.4400000000000004</v>
      </c>
      <c r="AL14" s="135">
        <v>4.4000000000000004</v>
      </c>
      <c r="AM14" s="169">
        <f>AVERAGE(AH14:AL14)</f>
        <v>4.3079999999999998</v>
      </c>
      <c r="AN14" s="135">
        <v>4.4000000000000004</v>
      </c>
      <c r="AO14" s="135">
        <v>4.1500000000000004</v>
      </c>
      <c r="AP14" s="135">
        <v>4.2</v>
      </c>
      <c r="AQ14" s="135">
        <v>4.2</v>
      </c>
      <c r="AR14" s="169">
        <f>AVERAGE(AN14:AQ14)</f>
        <v>4.2374999999999998</v>
      </c>
      <c r="AS14" s="135">
        <v>4.3</v>
      </c>
      <c r="AT14" s="135">
        <v>4.25</v>
      </c>
      <c r="AU14" s="135">
        <v>4.3</v>
      </c>
      <c r="AV14" s="135">
        <v>4.4000000000000004</v>
      </c>
      <c r="AW14" s="135">
        <v>4.4000000000000004</v>
      </c>
      <c r="AX14" s="169">
        <f>AVERAGE(AS14:AW14)</f>
        <v>4.33</v>
      </c>
      <c r="AY14" s="135">
        <v>4.4000000000000004</v>
      </c>
      <c r="AZ14" s="135">
        <v>4.25</v>
      </c>
      <c r="BA14" s="135">
        <v>4.3</v>
      </c>
      <c r="BB14" s="135"/>
      <c r="BC14" s="169">
        <f>AVERAGE(AY14:BB14)</f>
        <v>4.3166666666666664</v>
      </c>
    </row>
    <row r="15" spans="1:55" ht="18" x14ac:dyDescent="0.25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0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1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2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3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>
        <v>2.83</v>
      </c>
      <c r="AL15" s="135">
        <v>3.13</v>
      </c>
      <c r="AM15" s="169">
        <f>AVERAGE(AH15:AL15)</f>
        <v>2.746</v>
      </c>
      <c r="AN15" s="135">
        <v>3.13</v>
      </c>
      <c r="AO15" s="135">
        <v>3.55</v>
      </c>
      <c r="AP15" s="135">
        <v>3.88</v>
      </c>
      <c r="AQ15" s="135">
        <v>3.97</v>
      </c>
      <c r="AR15" s="169">
        <f>AVERAGE(AN15:AQ15)</f>
        <v>3.6324999999999998</v>
      </c>
      <c r="AS15" s="135">
        <v>3.9</v>
      </c>
      <c r="AT15" s="135">
        <v>3.45</v>
      </c>
      <c r="AU15" s="135">
        <v>3.53</v>
      </c>
      <c r="AV15" s="135">
        <v>3.53</v>
      </c>
      <c r="AW15" s="135">
        <v>3.43</v>
      </c>
      <c r="AX15" s="169">
        <f>AVERAGE(AS15:AW15)</f>
        <v>3.5680000000000001</v>
      </c>
      <c r="AY15" s="135">
        <v>3.33</v>
      </c>
      <c r="AZ15" s="135">
        <v>3.4</v>
      </c>
      <c r="BA15" s="135">
        <v>3.43</v>
      </c>
      <c r="BB15" s="135"/>
      <c r="BC15" s="169">
        <f>AVERAGE(AY15:BB15)</f>
        <v>3.3866666666666667</v>
      </c>
    </row>
    <row r="16" spans="1:55" ht="18" x14ac:dyDescent="0.25">
      <c r="A16" s="269">
        <v>3</v>
      </c>
      <c r="B16" s="170" t="s">
        <v>165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  <c r="AN16" s="135"/>
      <c r="AO16" s="135"/>
      <c r="AP16" s="135"/>
      <c r="AQ16" s="135"/>
      <c r="AR16" s="169"/>
      <c r="AS16" s="135"/>
      <c r="AT16" s="135"/>
      <c r="AU16" s="135"/>
      <c r="AV16" s="135"/>
      <c r="AW16" s="135"/>
      <c r="AX16" s="169"/>
      <c r="AY16" s="135"/>
      <c r="AZ16" s="135"/>
      <c r="BA16" s="135"/>
      <c r="BB16" s="135"/>
      <c r="BC16" s="169"/>
    </row>
    <row r="17" spans="1:55" ht="18" x14ac:dyDescent="0.25">
      <c r="A17" s="270"/>
      <c r="B17" s="170" t="s">
        <v>55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0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1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2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3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4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5">AVERAGE(AC17:AF17)</f>
        <v>1.7750000000000001</v>
      </c>
      <c r="AH17" s="135">
        <v>2</v>
      </c>
      <c r="AI17" s="135">
        <v>1.95</v>
      </c>
      <c r="AJ17" s="135">
        <v>2.27</v>
      </c>
      <c r="AK17" s="135">
        <v>2.17</v>
      </c>
      <c r="AL17" s="135">
        <v>1.97</v>
      </c>
      <c r="AM17" s="169">
        <f t="shared" ref="AM17:AM43" si="6">AVERAGE(AH17:AL17)</f>
        <v>2.0720000000000001</v>
      </c>
      <c r="AN17" s="135">
        <v>1.97</v>
      </c>
      <c r="AO17" s="135">
        <v>2.2999999999999998</v>
      </c>
      <c r="AP17" s="135">
        <v>2.4300000000000002</v>
      </c>
      <c r="AQ17" s="135">
        <v>2.5299999999999998</v>
      </c>
      <c r="AR17" s="169">
        <f t="shared" ref="AR17:AR43" si="7">AVERAGE(AN17:AQ17)</f>
        <v>2.3074999999999997</v>
      </c>
      <c r="AS17" s="135">
        <v>2.6</v>
      </c>
      <c r="AT17" s="135">
        <v>2.75</v>
      </c>
      <c r="AU17" s="135">
        <v>2.8</v>
      </c>
      <c r="AV17" s="135">
        <v>2.7</v>
      </c>
      <c r="AW17" s="135">
        <v>2.6</v>
      </c>
      <c r="AX17" s="169">
        <f t="shared" ref="AX17:AX43" si="8">AVERAGE(AS17:AV17)</f>
        <v>2.7124999999999995</v>
      </c>
      <c r="AY17" s="135">
        <v>2.6</v>
      </c>
      <c r="AZ17" s="135">
        <v>2.6</v>
      </c>
      <c r="BA17" s="135">
        <v>2.77</v>
      </c>
      <c r="BB17" s="135"/>
      <c r="BC17" s="169">
        <f t="shared" ref="BC17:BC43" si="9">AVERAGE(AY17:BB17)</f>
        <v>2.6566666666666667</v>
      </c>
    </row>
    <row r="18" spans="1:55" ht="18" x14ac:dyDescent="0.25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0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1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2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3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4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5"/>
        <v>2.9099999999999997</v>
      </c>
      <c r="AH18" s="135">
        <v>3.03</v>
      </c>
      <c r="AI18" s="135">
        <v>3.3</v>
      </c>
      <c r="AJ18" s="135">
        <v>3.33</v>
      </c>
      <c r="AK18" s="135">
        <v>3.83</v>
      </c>
      <c r="AL18" s="135">
        <v>3.73</v>
      </c>
      <c r="AM18" s="169">
        <f t="shared" si="6"/>
        <v>3.444</v>
      </c>
      <c r="AN18" s="135">
        <v>3.73</v>
      </c>
      <c r="AO18" s="135">
        <v>3.8</v>
      </c>
      <c r="AP18" s="135">
        <v>3.8</v>
      </c>
      <c r="AQ18" s="135">
        <v>4</v>
      </c>
      <c r="AR18" s="169">
        <f t="shared" si="7"/>
        <v>3.8324999999999996</v>
      </c>
      <c r="AS18" s="135">
        <v>4.2</v>
      </c>
      <c r="AT18" s="135">
        <v>4.05</v>
      </c>
      <c r="AU18" s="135">
        <v>4.03</v>
      </c>
      <c r="AV18" s="135">
        <v>3.63</v>
      </c>
      <c r="AW18" s="135">
        <v>3.37</v>
      </c>
      <c r="AX18" s="169">
        <f t="shared" si="8"/>
        <v>3.9775</v>
      </c>
      <c r="AY18" s="135">
        <v>3.37</v>
      </c>
      <c r="AZ18" s="135">
        <v>3.2</v>
      </c>
      <c r="BA18" s="135">
        <v>2.93</v>
      </c>
      <c r="BB18" s="135"/>
      <c r="BC18" s="169">
        <f t="shared" si="9"/>
        <v>3.1666666666666665</v>
      </c>
    </row>
    <row r="19" spans="1:55" ht="18" x14ac:dyDescent="0.25">
      <c r="A19" s="209">
        <v>5</v>
      </c>
      <c r="B19" s="170" t="s">
        <v>48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0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1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2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3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4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5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>
        <v>4.7</v>
      </c>
      <c r="AL19" s="135">
        <v>5.13</v>
      </c>
      <c r="AM19" s="169">
        <f t="shared" si="6"/>
        <v>4.6199999999999992</v>
      </c>
      <c r="AN19" s="135">
        <v>5.13</v>
      </c>
      <c r="AO19" s="135">
        <v>5.85</v>
      </c>
      <c r="AP19" s="135">
        <v>5.9</v>
      </c>
      <c r="AQ19" s="135">
        <v>6.1</v>
      </c>
      <c r="AR19" s="169">
        <f t="shared" si="7"/>
        <v>5.745000000000001</v>
      </c>
      <c r="AS19" s="135">
        <v>6.3</v>
      </c>
      <c r="AT19" s="135">
        <v>6.45</v>
      </c>
      <c r="AU19" s="135">
        <v>7.17</v>
      </c>
      <c r="AV19" s="135">
        <v>7.47</v>
      </c>
      <c r="AW19" s="135">
        <v>7.67</v>
      </c>
      <c r="AX19" s="169">
        <f t="shared" si="8"/>
        <v>6.8475000000000001</v>
      </c>
      <c r="AY19" s="135">
        <v>7.23</v>
      </c>
      <c r="AZ19" s="135">
        <v>7.25</v>
      </c>
      <c r="BA19" s="135">
        <v>7.67</v>
      </c>
      <c r="BB19" s="135"/>
      <c r="BC19" s="169">
        <f t="shared" si="9"/>
        <v>7.3833333333333329</v>
      </c>
    </row>
    <row r="20" spans="1:55" ht="18" x14ac:dyDescent="0.25">
      <c r="A20" s="210">
        <v>6</v>
      </c>
      <c r="B20" s="170" t="s">
        <v>49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0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1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2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3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4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5"/>
        <v>5.6475</v>
      </c>
      <c r="AH20" s="135">
        <v>4.7</v>
      </c>
      <c r="AI20" s="135">
        <v>4.7</v>
      </c>
      <c r="AJ20" s="135">
        <v>5.5</v>
      </c>
      <c r="AK20" s="135">
        <v>5.67</v>
      </c>
      <c r="AL20" s="135">
        <v>4.7300000000000004</v>
      </c>
      <c r="AM20" s="169">
        <f t="shared" si="6"/>
        <v>5.0600000000000005</v>
      </c>
      <c r="AN20" s="135">
        <v>4.7300000000000004</v>
      </c>
      <c r="AO20" s="135">
        <v>4.5999999999999996</v>
      </c>
      <c r="AP20" s="135">
        <v>4.83</v>
      </c>
      <c r="AQ20" s="135">
        <v>5.07</v>
      </c>
      <c r="AR20" s="169">
        <f t="shared" si="7"/>
        <v>4.8075000000000001</v>
      </c>
      <c r="AS20" s="135">
        <v>5.47</v>
      </c>
      <c r="AT20" s="135">
        <v>5.8</v>
      </c>
      <c r="AU20" s="135">
        <v>6.4</v>
      </c>
      <c r="AV20" s="135">
        <v>7.1</v>
      </c>
      <c r="AW20" s="135">
        <v>7.27</v>
      </c>
      <c r="AX20" s="169">
        <f t="shared" si="8"/>
        <v>6.1925000000000008</v>
      </c>
      <c r="AY20" s="135">
        <v>7.57</v>
      </c>
      <c r="AZ20" s="135">
        <v>8.1</v>
      </c>
      <c r="BA20" s="135">
        <v>8.9</v>
      </c>
      <c r="BB20" s="135"/>
      <c r="BC20" s="169">
        <f t="shared" si="9"/>
        <v>8.19</v>
      </c>
    </row>
    <row r="21" spans="1:55" ht="18" x14ac:dyDescent="0.25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0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1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2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3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4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5"/>
        <v>16.52</v>
      </c>
      <c r="AH21" s="135">
        <v>16.37</v>
      </c>
      <c r="AI21" s="135">
        <v>14.35</v>
      </c>
      <c r="AJ21" s="135">
        <v>13.93</v>
      </c>
      <c r="AK21" s="135">
        <v>12.43</v>
      </c>
      <c r="AL21" s="135">
        <v>11.43</v>
      </c>
      <c r="AM21" s="169">
        <f t="shared" si="6"/>
        <v>13.701999999999998</v>
      </c>
      <c r="AN21" s="135">
        <v>11.43</v>
      </c>
      <c r="AO21" s="135">
        <v>11.15</v>
      </c>
      <c r="AP21" s="135">
        <v>11.43</v>
      </c>
      <c r="AQ21" s="135">
        <v>11.07</v>
      </c>
      <c r="AR21" s="169">
        <f t="shared" si="7"/>
        <v>11.27</v>
      </c>
      <c r="AS21" s="135">
        <v>11.93</v>
      </c>
      <c r="AT21" s="135">
        <v>11.3</v>
      </c>
      <c r="AU21" s="135">
        <v>11.37</v>
      </c>
      <c r="AV21" s="135">
        <v>11.37</v>
      </c>
      <c r="AW21" s="135">
        <v>10.9</v>
      </c>
      <c r="AX21" s="169">
        <f t="shared" si="8"/>
        <v>11.4925</v>
      </c>
      <c r="AY21" s="135">
        <v>10.53</v>
      </c>
      <c r="AZ21" s="135">
        <v>10.1</v>
      </c>
      <c r="BA21" s="135">
        <v>10.17</v>
      </c>
      <c r="BB21" s="135"/>
      <c r="BC21" s="169">
        <f t="shared" si="9"/>
        <v>10.266666666666666</v>
      </c>
    </row>
    <row r="22" spans="1:55" ht="18" x14ac:dyDescent="0.25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0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1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2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3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4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5"/>
        <v>17</v>
      </c>
      <c r="AH22" s="135">
        <v>17</v>
      </c>
      <c r="AI22" s="135">
        <v>17</v>
      </c>
      <c r="AJ22" s="135">
        <v>17</v>
      </c>
      <c r="AK22" s="135">
        <v>17</v>
      </c>
      <c r="AL22" s="135">
        <v>17</v>
      </c>
      <c r="AM22" s="169">
        <f t="shared" si="6"/>
        <v>17</v>
      </c>
      <c r="AN22" s="135">
        <v>17</v>
      </c>
      <c r="AO22" s="135">
        <v>17.2</v>
      </c>
      <c r="AP22" s="135">
        <v>17.23</v>
      </c>
      <c r="AQ22" s="135">
        <v>17.23</v>
      </c>
      <c r="AR22" s="169">
        <f t="shared" si="7"/>
        <v>17.165000000000003</v>
      </c>
      <c r="AS22" s="135">
        <v>17.23</v>
      </c>
      <c r="AT22" s="135">
        <v>17.2</v>
      </c>
      <c r="AU22" s="135">
        <v>17.23</v>
      </c>
      <c r="AV22" s="135">
        <v>17.23</v>
      </c>
      <c r="AW22" s="135">
        <v>17.23</v>
      </c>
      <c r="AX22" s="169">
        <f t="shared" si="8"/>
        <v>17.2225</v>
      </c>
      <c r="AY22" s="135">
        <v>17.23</v>
      </c>
      <c r="AZ22" s="135">
        <v>17.2</v>
      </c>
      <c r="BA22" s="135">
        <v>17.22</v>
      </c>
      <c r="BB22" s="135"/>
      <c r="BC22" s="169">
        <f t="shared" si="9"/>
        <v>17.216666666666665</v>
      </c>
    </row>
    <row r="23" spans="1:55" ht="18" x14ac:dyDescent="0.25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0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1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2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3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4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5"/>
        <v>13.4</v>
      </c>
      <c r="AH23" s="135">
        <v>13.4</v>
      </c>
      <c r="AI23" s="135">
        <v>13.4</v>
      </c>
      <c r="AJ23" s="135">
        <v>13.4</v>
      </c>
      <c r="AK23" s="135">
        <v>13.4</v>
      </c>
      <c r="AL23" s="135">
        <v>13.4</v>
      </c>
      <c r="AM23" s="169">
        <f t="shared" si="6"/>
        <v>13.4</v>
      </c>
      <c r="AN23" s="135">
        <v>13.4</v>
      </c>
      <c r="AO23" s="135">
        <v>13.4</v>
      </c>
      <c r="AP23" s="135">
        <v>13.4</v>
      </c>
      <c r="AQ23" s="135">
        <v>13.4</v>
      </c>
      <c r="AR23" s="169">
        <f t="shared" si="7"/>
        <v>13.4</v>
      </c>
      <c r="AS23" s="135">
        <v>13.4</v>
      </c>
      <c r="AT23" s="135">
        <v>14.1</v>
      </c>
      <c r="AU23" s="135">
        <v>14.43</v>
      </c>
      <c r="AV23" s="135">
        <v>14.83</v>
      </c>
      <c r="AW23" s="135">
        <v>14.87</v>
      </c>
      <c r="AX23" s="169">
        <f t="shared" si="8"/>
        <v>14.19</v>
      </c>
      <c r="AY23" s="135">
        <v>14.87</v>
      </c>
      <c r="AZ23" s="135">
        <v>14.8</v>
      </c>
      <c r="BA23" s="135">
        <v>14.87</v>
      </c>
      <c r="BB23" s="135"/>
      <c r="BC23" s="169">
        <f t="shared" si="9"/>
        <v>14.846666666666666</v>
      </c>
    </row>
    <row r="24" spans="1:55" ht="18" x14ac:dyDescent="0.25">
      <c r="A24" s="210">
        <v>10</v>
      </c>
      <c r="B24" s="170" t="s">
        <v>131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0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1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2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3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4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5"/>
        <v>14.4</v>
      </c>
      <c r="AH24" s="135">
        <v>14.4</v>
      </c>
      <c r="AI24" s="135">
        <v>14.4</v>
      </c>
      <c r="AJ24" s="135">
        <v>14.4</v>
      </c>
      <c r="AK24" s="135">
        <v>14.4</v>
      </c>
      <c r="AL24" s="135">
        <v>14.4</v>
      </c>
      <c r="AM24" s="169">
        <f t="shared" si="6"/>
        <v>14.4</v>
      </c>
      <c r="AN24" s="135">
        <v>14.4</v>
      </c>
      <c r="AO24" s="135">
        <v>14.4</v>
      </c>
      <c r="AP24" s="135">
        <v>14.4</v>
      </c>
      <c r="AQ24" s="135">
        <v>14.4</v>
      </c>
      <c r="AR24" s="169">
        <f t="shared" si="7"/>
        <v>14.4</v>
      </c>
      <c r="AS24" s="135">
        <v>14.4</v>
      </c>
      <c r="AT24" s="135">
        <v>14.6</v>
      </c>
      <c r="AU24" s="135">
        <v>14.7</v>
      </c>
      <c r="AV24" s="135">
        <v>14.9</v>
      </c>
      <c r="AW24" s="135">
        <v>15.2</v>
      </c>
      <c r="AX24" s="169">
        <f t="shared" si="8"/>
        <v>14.65</v>
      </c>
      <c r="AY24" s="135">
        <v>15.2</v>
      </c>
      <c r="AZ24" s="135">
        <v>15.2</v>
      </c>
      <c r="BA24" s="135">
        <v>15.2</v>
      </c>
      <c r="BB24" s="135"/>
      <c r="BC24" s="169">
        <f t="shared" si="9"/>
        <v>15.199999999999998</v>
      </c>
    </row>
    <row r="25" spans="1:55" ht="18" x14ac:dyDescent="0.25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0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1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2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3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4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5"/>
        <v>70.959999999999994</v>
      </c>
      <c r="AH25" s="135">
        <v>73.33</v>
      </c>
      <c r="AI25" s="135">
        <v>73</v>
      </c>
      <c r="AJ25" s="135">
        <v>74.33</v>
      </c>
      <c r="AK25" s="135">
        <v>75.33</v>
      </c>
      <c r="AL25" s="135">
        <v>76.33</v>
      </c>
      <c r="AM25" s="169">
        <f t="shared" si="6"/>
        <v>74.463999999999984</v>
      </c>
      <c r="AN25" s="135">
        <v>76.33</v>
      </c>
      <c r="AO25" s="135">
        <v>74.75</v>
      </c>
      <c r="AP25" s="135">
        <v>75.17</v>
      </c>
      <c r="AQ25" s="135">
        <v>75.17</v>
      </c>
      <c r="AR25" s="169">
        <f t="shared" si="7"/>
        <v>75.355000000000004</v>
      </c>
      <c r="AS25" s="135">
        <v>75.17</v>
      </c>
      <c r="AT25" s="135">
        <v>74.75</v>
      </c>
      <c r="AU25" s="135">
        <v>76.17</v>
      </c>
      <c r="AV25" s="135">
        <v>80.67</v>
      </c>
      <c r="AW25" s="135">
        <v>80.67</v>
      </c>
      <c r="AX25" s="169">
        <f t="shared" si="8"/>
        <v>76.690000000000012</v>
      </c>
      <c r="AY25" s="135">
        <v>79.17</v>
      </c>
      <c r="AZ25" s="135">
        <v>78</v>
      </c>
      <c r="BA25" s="135">
        <v>78.5</v>
      </c>
      <c r="BB25" s="135"/>
      <c r="BC25" s="169">
        <f t="shared" si="9"/>
        <v>78.556666666666672</v>
      </c>
    </row>
    <row r="26" spans="1:55" ht="18" x14ac:dyDescent="0.25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0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1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2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3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4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5"/>
        <v>73.334999999999994</v>
      </c>
      <c r="AH26" s="135">
        <v>75.33</v>
      </c>
      <c r="AI26" s="135">
        <v>75</v>
      </c>
      <c r="AJ26" s="135">
        <v>76.33</v>
      </c>
      <c r="AK26" s="135">
        <v>77.33</v>
      </c>
      <c r="AL26" s="135">
        <v>78.17</v>
      </c>
      <c r="AM26" s="169">
        <f t="shared" si="6"/>
        <v>76.431999999999988</v>
      </c>
      <c r="AN26" s="135">
        <v>78.17</v>
      </c>
      <c r="AO26" s="135">
        <v>77</v>
      </c>
      <c r="AP26" s="135">
        <v>77.17</v>
      </c>
      <c r="AQ26" s="135">
        <v>77.17</v>
      </c>
      <c r="AR26" s="169">
        <f t="shared" si="7"/>
        <v>77.377500000000012</v>
      </c>
      <c r="AS26" s="135">
        <v>77.17</v>
      </c>
      <c r="AT26" s="135">
        <v>77</v>
      </c>
      <c r="AU26" s="135">
        <v>78.17</v>
      </c>
      <c r="AV26" s="135">
        <v>82.33</v>
      </c>
      <c r="AW26" s="135">
        <v>82.33</v>
      </c>
      <c r="AX26" s="169">
        <f t="shared" si="8"/>
        <v>78.667500000000004</v>
      </c>
      <c r="AY26" s="135">
        <v>81.83</v>
      </c>
      <c r="AZ26" s="135">
        <v>81</v>
      </c>
      <c r="BA26" s="135">
        <v>81.83</v>
      </c>
      <c r="BB26" s="135"/>
      <c r="BC26" s="169">
        <f t="shared" si="9"/>
        <v>81.553333333333327</v>
      </c>
    </row>
    <row r="27" spans="1:55" ht="18" x14ac:dyDescent="0.25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0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1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2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3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4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5"/>
        <v>6.5</v>
      </c>
      <c r="AH27" s="135">
        <v>6.5</v>
      </c>
      <c r="AI27" s="135">
        <v>6.5</v>
      </c>
      <c r="AJ27" s="135">
        <v>6.5</v>
      </c>
      <c r="AK27" s="135">
        <v>6.5</v>
      </c>
      <c r="AL27" s="135">
        <v>6.3</v>
      </c>
      <c r="AM27" s="169">
        <f t="shared" si="6"/>
        <v>6.4599999999999991</v>
      </c>
      <c r="AN27" s="135">
        <v>6.3</v>
      </c>
      <c r="AO27" s="135">
        <v>6.2</v>
      </c>
      <c r="AP27" s="135">
        <v>6.2</v>
      </c>
      <c r="AQ27" s="135">
        <v>6.3</v>
      </c>
      <c r="AR27" s="169">
        <f t="shared" si="7"/>
        <v>6.25</v>
      </c>
      <c r="AS27" s="135">
        <v>6.1</v>
      </c>
      <c r="AT27" s="135">
        <v>6</v>
      </c>
      <c r="AU27" s="135">
        <v>6</v>
      </c>
      <c r="AV27" s="135">
        <v>6</v>
      </c>
      <c r="AW27" s="135">
        <v>6</v>
      </c>
      <c r="AX27" s="169">
        <f t="shared" si="8"/>
        <v>6.0250000000000004</v>
      </c>
      <c r="AY27" s="135">
        <v>6</v>
      </c>
      <c r="AZ27" s="135">
        <v>6.3</v>
      </c>
      <c r="BA27" s="135">
        <v>6.93</v>
      </c>
      <c r="BB27" s="135"/>
      <c r="BC27" s="169">
        <f t="shared" si="9"/>
        <v>6.41</v>
      </c>
    </row>
    <row r="28" spans="1:55" ht="18" x14ac:dyDescent="0.25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0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1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2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3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4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5"/>
        <v>9.4075000000000006</v>
      </c>
      <c r="AH28" s="135">
        <v>9.0299999999999994</v>
      </c>
      <c r="AI28" s="135">
        <v>8.9</v>
      </c>
      <c r="AJ28" s="135">
        <v>9</v>
      </c>
      <c r="AK28" s="135">
        <v>9</v>
      </c>
      <c r="AL28" s="135">
        <v>9</v>
      </c>
      <c r="AM28" s="169">
        <f t="shared" si="6"/>
        <v>8.9860000000000007</v>
      </c>
      <c r="AN28" s="135">
        <v>9</v>
      </c>
      <c r="AO28" s="135">
        <v>10.1</v>
      </c>
      <c r="AP28" s="135">
        <v>10.53</v>
      </c>
      <c r="AQ28" s="135">
        <v>10.43</v>
      </c>
      <c r="AR28" s="169">
        <f t="shared" si="7"/>
        <v>10.015000000000001</v>
      </c>
      <c r="AS28" s="135">
        <v>10.43</v>
      </c>
      <c r="AT28" s="135">
        <v>10.85</v>
      </c>
      <c r="AU28" s="135">
        <v>11.37</v>
      </c>
      <c r="AV28" s="135">
        <v>11.47</v>
      </c>
      <c r="AW28" s="135">
        <v>11.67</v>
      </c>
      <c r="AX28" s="169">
        <f t="shared" si="8"/>
        <v>11.03</v>
      </c>
      <c r="AY28" s="135">
        <v>11.67</v>
      </c>
      <c r="AZ28" s="135">
        <v>11.75</v>
      </c>
      <c r="BA28" s="135">
        <v>11.782999999999999</v>
      </c>
      <c r="BB28" s="135"/>
      <c r="BC28" s="169">
        <f t="shared" si="9"/>
        <v>11.734333333333334</v>
      </c>
    </row>
    <row r="29" spans="1:55" ht="18" x14ac:dyDescent="0.25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0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1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2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3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4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5"/>
        <v>11.23</v>
      </c>
      <c r="AH29" s="135">
        <v>11.23</v>
      </c>
      <c r="AI29" s="135">
        <v>11.2</v>
      </c>
      <c r="AJ29" s="135">
        <v>11.23</v>
      </c>
      <c r="AK29" s="135">
        <v>11.23</v>
      </c>
      <c r="AL29" s="135">
        <v>11.33</v>
      </c>
      <c r="AM29" s="169">
        <f t="shared" si="6"/>
        <v>11.244</v>
      </c>
      <c r="AN29" s="135">
        <v>11.33</v>
      </c>
      <c r="AO29" s="135">
        <v>11.3</v>
      </c>
      <c r="AP29" s="135">
        <v>11.33</v>
      </c>
      <c r="AQ29" s="135">
        <v>11.33</v>
      </c>
      <c r="AR29" s="169">
        <f t="shared" si="7"/>
        <v>11.3225</v>
      </c>
      <c r="AS29" s="135">
        <v>11.33</v>
      </c>
      <c r="AT29" s="135">
        <v>11.3</v>
      </c>
      <c r="AU29" s="135">
        <v>11.33</v>
      </c>
      <c r="AV29" s="135">
        <v>11.33</v>
      </c>
      <c r="AW29" s="135">
        <v>11.33</v>
      </c>
      <c r="AX29" s="169">
        <f t="shared" si="8"/>
        <v>11.3225</v>
      </c>
      <c r="AY29" s="135">
        <v>11.33</v>
      </c>
      <c r="AZ29" s="135">
        <v>11.3</v>
      </c>
      <c r="BA29" s="135">
        <v>11.33</v>
      </c>
      <c r="BB29" s="135"/>
      <c r="BC29" s="169">
        <f t="shared" si="9"/>
        <v>11.32</v>
      </c>
    </row>
    <row r="30" spans="1:55" ht="18" x14ac:dyDescent="0.25">
      <c r="A30" s="210">
        <v>16</v>
      </c>
      <c r="B30" s="170" t="s">
        <v>51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0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1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2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3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4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5"/>
        <v>56.43</v>
      </c>
      <c r="AH30" s="135">
        <v>56.43</v>
      </c>
      <c r="AI30" s="135">
        <v>56.15</v>
      </c>
      <c r="AJ30" s="135">
        <v>56.43</v>
      </c>
      <c r="AK30" s="135">
        <v>56.43</v>
      </c>
      <c r="AL30" s="135">
        <v>56.43</v>
      </c>
      <c r="AM30" s="169">
        <f t="shared" si="6"/>
        <v>56.374000000000002</v>
      </c>
      <c r="AN30" s="135">
        <v>56.43</v>
      </c>
      <c r="AO30" s="135">
        <v>56.15</v>
      </c>
      <c r="AP30" s="135">
        <v>56.43</v>
      </c>
      <c r="AQ30" s="135">
        <v>56.43</v>
      </c>
      <c r="AR30" s="169">
        <f t="shared" si="7"/>
        <v>56.36</v>
      </c>
      <c r="AS30" s="135">
        <v>56.43</v>
      </c>
      <c r="AT30" s="135">
        <v>56.15</v>
      </c>
      <c r="AU30" s="135">
        <v>56.43</v>
      </c>
      <c r="AV30" s="135">
        <v>56.43</v>
      </c>
      <c r="AW30" s="135">
        <v>56.43</v>
      </c>
      <c r="AX30" s="169">
        <f t="shared" si="8"/>
        <v>56.36</v>
      </c>
      <c r="AY30" s="135">
        <v>56.43</v>
      </c>
      <c r="AZ30" s="135">
        <v>56.15</v>
      </c>
      <c r="BA30" s="135">
        <v>56.43</v>
      </c>
      <c r="BB30" s="135"/>
      <c r="BC30" s="169">
        <f t="shared" si="9"/>
        <v>56.336666666666666</v>
      </c>
    </row>
    <row r="31" spans="1:55" ht="18" x14ac:dyDescent="0.25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0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1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2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3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4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5"/>
        <v>57.33</v>
      </c>
      <c r="AH31" s="135">
        <v>57.33</v>
      </c>
      <c r="AI31" s="135">
        <v>57</v>
      </c>
      <c r="AJ31" s="135">
        <v>57.33</v>
      </c>
      <c r="AK31" s="135">
        <v>57.33</v>
      </c>
      <c r="AL31" s="135">
        <v>57.33</v>
      </c>
      <c r="AM31" s="169">
        <f t="shared" si="6"/>
        <v>57.263999999999996</v>
      </c>
      <c r="AN31" s="135">
        <v>57.33</v>
      </c>
      <c r="AO31" s="135">
        <v>57</v>
      </c>
      <c r="AP31" s="135">
        <v>57.43</v>
      </c>
      <c r="AQ31" s="135">
        <v>57.33</v>
      </c>
      <c r="AR31" s="169">
        <f t="shared" si="7"/>
        <v>57.272499999999994</v>
      </c>
      <c r="AS31" s="135">
        <v>57.33</v>
      </c>
      <c r="AT31" s="135">
        <v>57</v>
      </c>
      <c r="AU31" s="135">
        <v>57.33</v>
      </c>
      <c r="AV31" s="135">
        <v>57.33</v>
      </c>
      <c r="AW31" s="135">
        <v>57.33</v>
      </c>
      <c r="AX31" s="169">
        <f t="shared" si="8"/>
        <v>57.247500000000002</v>
      </c>
      <c r="AY31" s="135">
        <v>57.33</v>
      </c>
      <c r="AZ31" s="135">
        <v>57</v>
      </c>
      <c r="BA31" s="135">
        <v>57.33</v>
      </c>
      <c r="BB31" s="135"/>
      <c r="BC31" s="169">
        <f t="shared" si="9"/>
        <v>57.22</v>
      </c>
    </row>
    <row r="32" spans="1:55" ht="18" x14ac:dyDescent="0.25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0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1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2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3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4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5"/>
        <v>5.4</v>
      </c>
      <c r="AH32" s="135">
        <v>5.4</v>
      </c>
      <c r="AI32" s="135">
        <v>5.4</v>
      </c>
      <c r="AJ32" s="135">
        <v>5.4</v>
      </c>
      <c r="AK32" s="135">
        <v>5.4</v>
      </c>
      <c r="AL32" s="135">
        <v>5.4</v>
      </c>
      <c r="AM32" s="169">
        <f t="shared" si="6"/>
        <v>5.4</v>
      </c>
      <c r="AN32" s="135">
        <v>5.4</v>
      </c>
      <c r="AO32" s="135">
        <v>5.4</v>
      </c>
      <c r="AP32" s="135">
        <v>5.4</v>
      </c>
      <c r="AQ32" s="135">
        <v>5.4</v>
      </c>
      <c r="AR32" s="169">
        <f t="shared" si="7"/>
        <v>5.4</v>
      </c>
      <c r="AS32" s="135">
        <v>5.4</v>
      </c>
      <c r="AT32" s="135">
        <v>5.4</v>
      </c>
      <c r="AU32" s="135">
        <v>5.4</v>
      </c>
      <c r="AV32" s="135">
        <v>5.4</v>
      </c>
      <c r="AW32" s="135">
        <v>5.4</v>
      </c>
      <c r="AX32" s="169">
        <f t="shared" si="8"/>
        <v>5.4</v>
      </c>
      <c r="AY32" s="135">
        <v>5.4</v>
      </c>
      <c r="AZ32" s="135">
        <v>5.4</v>
      </c>
      <c r="BA32" s="135">
        <v>5.4</v>
      </c>
      <c r="BB32" s="135"/>
      <c r="BC32" s="169">
        <f t="shared" si="9"/>
        <v>5.4000000000000012</v>
      </c>
    </row>
    <row r="33" spans="1:55" ht="18" x14ac:dyDescent="0.25">
      <c r="A33" s="210">
        <v>19</v>
      </c>
      <c r="B33" s="170" t="s">
        <v>140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0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1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2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3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4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5"/>
        <v>5</v>
      </c>
      <c r="AH33" s="135">
        <v>5</v>
      </c>
      <c r="AI33" s="135">
        <v>5</v>
      </c>
      <c r="AJ33" s="135">
        <v>5</v>
      </c>
      <c r="AK33" s="135">
        <v>5</v>
      </c>
      <c r="AL33" s="135">
        <v>5</v>
      </c>
      <c r="AM33" s="169">
        <f t="shared" si="6"/>
        <v>5</v>
      </c>
      <c r="AN33" s="135">
        <v>5</v>
      </c>
      <c r="AO33" s="135">
        <v>5</v>
      </c>
      <c r="AP33" s="135">
        <v>5</v>
      </c>
      <c r="AQ33" s="135">
        <v>5</v>
      </c>
      <c r="AR33" s="169">
        <f t="shared" si="7"/>
        <v>5</v>
      </c>
      <c r="AS33" s="135">
        <v>5</v>
      </c>
      <c r="AT33" s="135">
        <v>5</v>
      </c>
      <c r="AU33" s="135">
        <v>5</v>
      </c>
      <c r="AV33" s="135">
        <v>5</v>
      </c>
      <c r="AW33" s="135">
        <v>4.8</v>
      </c>
      <c r="AX33" s="169">
        <f t="shared" si="8"/>
        <v>5</v>
      </c>
      <c r="AY33" s="135">
        <v>4.8</v>
      </c>
      <c r="AZ33" s="135">
        <v>4.8</v>
      </c>
      <c r="BA33" s="135">
        <v>4.8</v>
      </c>
      <c r="BB33" s="135"/>
      <c r="BC33" s="169">
        <f t="shared" si="9"/>
        <v>4.8</v>
      </c>
    </row>
    <row r="34" spans="1:55" ht="18" x14ac:dyDescent="0.25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0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1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2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3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4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5"/>
        <v>5</v>
      </c>
      <c r="AH34" s="135">
        <v>5</v>
      </c>
      <c r="AI34" s="135">
        <v>5</v>
      </c>
      <c r="AJ34" s="135">
        <v>5</v>
      </c>
      <c r="AK34" s="135">
        <v>5</v>
      </c>
      <c r="AL34" s="135">
        <v>5</v>
      </c>
      <c r="AM34" s="169">
        <f t="shared" si="6"/>
        <v>5</v>
      </c>
      <c r="AN34" s="135">
        <v>5</v>
      </c>
      <c r="AO34" s="135">
        <v>5</v>
      </c>
      <c r="AP34" s="135">
        <v>5</v>
      </c>
      <c r="AQ34" s="135">
        <v>5</v>
      </c>
      <c r="AR34" s="169">
        <f t="shared" si="7"/>
        <v>5</v>
      </c>
      <c r="AS34" s="135">
        <v>5</v>
      </c>
      <c r="AT34" s="135">
        <v>5</v>
      </c>
      <c r="AU34" s="135">
        <v>5</v>
      </c>
      <c r="AV34" s="135">
        <v>5</v>
      </c>
      <c r="AW34" s="135">
        <v>5</v>
      </c>
      <c r="AX34" s="169">
        <f t="shared" si="8"/>
        <v>5</v>
      </c>
      <c r="AY34" s="135">
        <v>5</v>
      </c>
      <c r="AZ34" s="135">
        <v>5</v>
      </c>
      <c r="BA34" s="135">
        <v>5</v>
      </c>
      <c r="BB34" s="135"/>
      <c r="BC34" s="169">
        <f t="shared" si="9"/>
        <v>5</v>
      </c>
    </row>
    <row r="35" spans="1:55" ht="18" x14ac:dyDescent="0.25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0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1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2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3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4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5"/>
        <v>22</v>
      </c>
      <c r="AH35" s="135">
        <v>22</v>
      </c>
      <c r="AI35" s="135">
        <v>21.9</v>
      </c>
      <c r="AJ35" s="135">
        <v>22.2</v>
      </c>
      <c r="AK35" s="135">
        <v>22.2</v>
      </c>
      <c r="AL35" s="135">
        <v>22.2</v>
      </c>
      <c r="AM35" s="169">
        <f t="shared" si="6"/>
        <v>22.1</v>
      </c>
      <c r="AN35" s="135">
        <v>22.2</v>
      </c>
      <c r="AO35" s="135">
        <v>22.1</v>
      </c>
      <c r="AP35" s="135">
        <v>22.23</v>
      </c>
      <c r="AQ35" s="135">
        <v>22.23</v>
      </c>
      <c r="AR35" s="169">
        <f t="shared" si="7"/>
        <v>22.19</v>
      </c>
      <c r="AS35" s="135">
        <v>22.23</v>
      </c>
      <c r="AT35" s="135">
        <v>22.1</v>
      </c>
      <c r="AU35" s="135">
        <v>22.23</v>
      </c>
      <c r="AV35" s="135">
        <v>22.23</v>
      </c>
      <c r="AW35" s="135">
        <v>22.23</v>
      </c>
      <c r="AX35" s="169">
        <f t="shared" si="8"/>
        <v>22.197500000000002</v>
      </c>
      <c r="AY35" s="135">
        <v>22.23</v>
      </c>
      <c r="AZ35" s="135">
        <v>22.1</v>
      </c>
      <c r="BA35" s="135">
        <v>22.23</v>
      </c>
      <c r="BB35" s="135"/>
      <c r="BC35" s="169">
        <f t="shared" si="9"/>
        <v>22.186666666666667</v>
      </c>
    </row>
    <row r="36" spans="1:55" ht="18" x14ac:dyDescent="0.25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0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1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2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3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4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5"/>
        <v>18.670000000000002</v>
      </c>
      <c r="AH36" s="135">
        <v>18.670000000000002</v>
      </c>
      <c r="AI36" s="135">
        <v>18.55</v>
      </c>
      <c r="AJ36" s="135">
        <v>18.77</v>
      </c>
      <c r="AK36" s="135">
        <v>18.77</v>
      </c>
      <c r="AL36" s="135">
        <v>18.77</v>
      </c>
      <c r="AM36" s="169">
        <f t="shared" si="6"/>
        <v>18.705999999999996</v>
      </c>
      <c r="AN36" s="135">
        <v>18.77</v>
      </c>
      <c r="AO36" s="135">
        <v>18.100000000000001</v>
      </c>
      <c r="AP36" s="135">
        <v>18.670000000000002</v>
      </c>
      <c r="AQ36" s="135">
        <v>20.5</v>
      </c>
      <c r="AR36" s="169">
        <f t="shared" si="7"/>
        <v>19.010000000000002</v>
      </c>
      <c r="AS36" s="135">
        <v>21</v>
      </c>
      <c r="AT36" s="135">
        <v>20.75</v>
      </c>
      <c r="AU36" s="135">
        <v>21</v>
      </c>
      <c r="AV36" s="135">
        <v>21</v>
      </c>
      <c r="AW36" s="135">
        <v>21</v>
      </c>
      <c r="AX36" s="169">
        <f t="shared" si="8"/>
        <v>20.9375</v>
      </c>
      <c r="AY36" s="135">
        <v>21</v>
      </c>
      <c r="AZ36" s="135">
        <v>20.65</v>
      </c>
      <c r="BA36" s="135">
        <v>20.93</v>
      </c>
      <c r="BB36" s="135"/>
      <c r="BC36" s="169">
        <f t="shared" si="9"/>
        <v>20.86</v>
      </c>
    </row>
    <row r="37" spans="1:55" ht="18" x14ac:dyDescent="0.25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0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1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2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3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4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5"/>
        <v>16.899999999999999</v>
      </c>
      <c r="AH37" s="135">
        <v>16.899999999999999</v>
      </c>
      <c r="AI37" s="135">
        <v>16.8</v>
      </c>
      <c r="AJ37" s="135">
        <v>17</v>
      </c>
      <c r="AK37" s="135">
        <v>17</v>
      </c>
      <c r="AL37" s="135">
        <v>17</v>
      </c>
      <c r="AM37" s="169">
        <f t="shared" si="6"/>
        <v>16.940000000000001</v>
      </c>
      <c r="AN37" s="135">
        <v>17</v>
      </c>
      <c r="AO37" s="135">
        <v>16.899999999999999</v>
      </c>
      <c r="AP37" s="135">
        <v>17</v>
      </c>
      <c r="AQ37" s="135">
        <v>17.5</v>
      </c>
      <c r="AR37" s="169">
        <f t="shared" si="7"/>
        <v>17.100000000000001</v>
      </c>
      <c r="AS37" s="135">
        <v>17.5</v>
      </c>
      <c r="AT37" s="135">
        <v>17.350000000000001</v>
      </c>
      <c r="AU37" s="135">
        <v>17.5</v>
      </c>
      <c r="AV37" s="135">
        <v>17.5</v>
      </c>
      <c r="AW37" s="135">
        <v>17.5</v>
      </c>
      <c r="AX37" s="169">
        <f t="shared" si="8"/>
        <v>17.462499999999999</v>
      </c>
      <c r="AY37" s="135">
        <v>17.5</v>
      </c>
      <c r="AZ37" s="135">
        <v>17.350000000000001</v>
      </c>
      <c r="BA37" s="135">
        <v>17.5</v>
      </c>
      <c r="BB37" s="135"/>
      <c r="BC37" s="169">
        <f t="shared" si="9"/>
        <v>17.45</v>
      </c>
    </row>
    <row r="38" spans="1:55" ht="36" x14ac:dyDescent="0.25">
      <c r="A38" s="210">
        <v>24</v>
      </c>
      <c r="B38" s="188" t="s">
        <v>162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0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1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2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3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4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5"/>
        <v>3.5</v>
      </c>
      <c r="AH38" s="135">
        <v>3.5</v>
      </c>
      <c r="AI38" s="135">
        <v>3.5</v>
      </c>
      <c r="AJ38" s="135">
        <v>3.5</v>
      </c>
      <c r="AK38" s="135">
        <v>3.5</v>
      </c>
      <c r="AL38" s="135">
        <v>3.5</v>
      </c>
      <c r="AM38" s="169">
        <f t="shared" si="6"/>
        <v>3.5</v>
      </c>
      <c r="AN38" s="135">
        <v>3.5</v>
      </c>
      <c r="AO38" s="135">
        <v>3.5</v>
      </c>
      <c r="AP38" s="135">
        <v>3.5</v>
      </c>
      <c r="AQ38" s="135">
        <v>3.5</v>
      </c>
      <c r="AR38" s="169">
        <f t="shared" si="7"/>
        <v>3.5</v>
      </c>
      <c r="AS38" s="135">
        <v>3.5</v>
      </c>
      <c r="AT38" s="135">
        <v>3.5</v>
      </c>
      <c r="AU38" s="135">
        <v>3.5</v>
      </c>
      <c r="AV38" s="135">
        <v>3.5</v>
      </c>
      <c r="AW38" s="135">
        <v>3.5</v>
      </c>
      <c r="AX38" s="169">
        <f t="shared" si="8"/>
        <v>3.5</v>
      </c>
      <c r="AY38" s="135">
        <v>3.5</v>
      </c>
      <c r="AZ38" s="135">
        <v>3.5</v>
      </c>
      <c r="BA38" s="135">
        <v>3.5</v>
      </c>
      <c r="BB38" s="135"/>
      <c r="BC38" s="169">
        <f t="shared" si="9"/>
        <v>3.5</v>
      </c>
    </row>
    <row r="39" spans="1:55" ht="36" x14ac:dyDescent="0.25">
      <c r="A39" s="210">
        <v>25</v>
      </c>
      <c r="B39" s="188" t="s">
        <v>134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0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1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2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3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4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5"/>
        <v>3</v>
      </c>
      <c r="AH39" s="135">
        <v>3</v>
      </c>
      <c r="AI39" s="135">
        <v>3</v>
      </c>
      <c r="AJ39" s="135">
        <v>3</v>
      </c>
      <c r="AK39" s="135">
        <v>3</v>
      </c>
      <c r="AL39" s="135">
        <v>3</v>
      </c>
      <c r="AM39" s="169">
        <f t="shared" si="6"/>
        <v>3</v>
      </c>
      <c r="AN39" s="135">
        <v>3</v>
      </c>
      <c r="AO39" s="135">
        <v>3</v>
      </c>
      <c r="AP39" s="135">
        <v>3</v>
      </c>
      <c r="AQ39" s="135">
        <v>3</v>
      </c>
      <c r="AR39" s="169">
        <f t="shared" si="7"/>
        <v>3</v>
      </c>
      <c r="AS39" s="135">
        <v>3</v>
      </c>
      <c r="AT39" s="135">
        <v>3</v>
      </c>
      <c r="AU39" s="135">
        <v>3</v>
      </c>
      <c r="AV39" s="135">
        <v>3</v>
      </c>
      <c r="AW39" s="135">
        <v>3</v>
      </c>
      <c r="AX39" s="169">
        <f t="shared" si="8"/>
        <v>3</v>
      </c>
      <c r="AY39" s="135">
        <v>3</v>
      </c>
      <c r="AZ39" s="135">
        <v>3</v>
      </c>
      <c r="BA39" s="135">
        <v>3</v>
      </c>
      <c r="BB39" s="135"/>
      <c r="BC39" s="169">
        <f t="shared" si="9"/>
        <v>3</v>
      </c>
    </row>
    <row r="40" spans="1:55" ht="18" x14ac:dyDescent="0.25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0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1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2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3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4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5"/>
        <v>36</v>
      </c>
      <c r="AH40" s="135">
        <v>36</v>
      </c>
      <c r="AI40" s="135">
        <v>36</v>
      </c>
      <c r="AJ40" s="135">
        <v>36</v>
      </c>
      <c r="AK40" s="135">
        <v>36</v>
      </c>
      <c r="AL40" s="135">
        <v>36</v>
      </c>
      <c r="AM40" s="169">
        <f t="shared" si="6"/>
        <v>36</v>
      </c>
      <c r="AN40" s="135">
        <v>36</v>
      </c>
      <c r="AO40" s="135">
        <v>36</v>
      </c>
      <c r="AP40" s="135">
        <v>36</v>
      </c>
      <c r="AQ40" s="135">
        <v>36</v>
      </c>
      <c r="AR40" s="169">
        <f t="shared" si="7"/>
        <v>36</v>
      </c>
      <c r="AS40" s="135">
        <v>36</v>
      </c>
      <c r="AT40" s="135">
        <v>36</v>
      </c>
      <c r="AU40" s="135">
        <v>36</v>
      </c>
      <c r="AV40" s="135">
        <v>36</v>
      </c>
      <c r="AW40" s="135">
        <v>36</v>
      </c>
      <c r="AX40" s="169">
        <f t="shared" si="8"/>
        <v>36</v>
      </c>
      <c r="AY40" s="135">
        <v>36</v>
      </c>
      <c r="AZ40" s="135">
        <v>36</v>
      </c>
      <c r="BA40" s="135">
        <v>36</v>
      </c>
      <c r="BB40" s="135"/>
      <c r="BC40" s="169">
        <f t="shared" si="9"/>
        <v>36</v>
      </c>
    </row>
    <row r="41" spans="1:55" ht="18" x14ac:dyDescent="0.25">
      <c r="A41" s="210">
        <v>27</v>
      </c>
      <c r="B41" s="170" t="s">
        <v>130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0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1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2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3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4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5"/>
        <v>5.93</v>
      </c>
      <c r="AH41" s="135">
        <v>5.53</v>
      </c>
      <c r="AI41" s="135">
        <v>5.53</v>
      </c>
      <c r="AJ41" s="135">
        <v>5.73</v>
      </c>
      <c r="AK41" s="135">
        <v>5.53</v>
      </c>
      <c r="AL41" s="135">
        <v>6.93</v>
      </c>
      <c r="AM41" s="169">
        <f t="shared" si="6"/>
        <v>5.85</v>
      </c>
      <c r="AN41" s="135">
        <v>6.93</v>
      </c>
      <c r="AO41" s="135">
        <v>7.23</v>
      </c>
      <c r="AP41" s="135">
        <v>8</v>
      </c>
      <c r="AQ41" s="135">
        <v>7.77</v>
      </c>
      <c r="AR41" s="169">
        <f t="shared" si="7"/>
        <v>7.4824999999999999</v>
      </c>
      <c r="AS41" s="135">
        <v>7.77</v>
      </c>
      <c r="AT41" s="135">
        <v>7.77</v>
      </c>
      <c r="AU41" s="135">
        <v>7.77</v>
      </c>
      <c r="AV41" s="135">
        <v>7.53</v>
      </c>
      <c r="AW41" s="135">
        <v>7.33</v>
      </c>
      <c r="AX41" s="169">
        <f t="shared" si="8"/>
        <v>7.71</v>
      </c>
      <c r="AY41" s="135">
        <v>7.33</v>
      </c>
      <c r="AZ41" s="135">
        <v>6.93</v>
      </c>
      <c r="BA41" s="135">
        <v>6.93</v>
      </c>
      <c r="BB41" s="135"/>
      <c r="BC41" s="169">
        <f t="shared" si="9"/>
        <v>7.0633333333333326</v>
      </c>
    </row>
    <row r="42" spans="1:55" ht="18" x14ac:dyDescent="0.25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0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1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2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3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4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5"/>
        <v>10.1</v>
      </c>
      <c r="AH42" s="135">
        <v>10.1</v>
      </c>
      <c r="AI42" s="135">
        <v>10.1</v>
      </c>
      <c r="AJ42" s="135">
        <v>10.1</v>
      </c>
      <c r="AK42" s="135">
        <v>10.3</v>
      </c>
      <c r="AL42" s="135">
        <v>10.5</v>
      </c>
      <c r="AM42" s="169">
        <f t="shared" si="6"/>
        <v>10.219999999999999</v>
      </c>
      <c r="AN42" s="135">
        <v>10.5</v>
      </c>
      <c r="AO42" s="135">
        <v>10.57</v>
      </c>
      <c r="AP42" s="135">
        <v>10.57</v>
      </c>
      <c r="AQ42" s="135">
        <v>10.57</v>
      </c>
      <c r="AR42" s="169">
        <f t="shared" si="7"/>
        <v>10.5525</v>
      </c>
      <c r="AS42" s="135">
        <v>10.57</v>
      </c>
      <c r="AT42" s="135">
        <v>10.57</v>
      </c>
      <c r="AU42" s="135">
        <v>10.57</v>
      </c>
      <c r="AV42" s="135">
        <v>10.57</v>
      </c>
      <c r="AW42" s="135">
        <v>10.57</v>
      </c>
      <c r="AX42" s="169">
        <f t="shared" si="8"/>
        <v>10.57</v>
      </c>
      <c r="AY42" s="135">
        <v>10.57</v>
      </c>
      <c r="AZ42" s="135">
        <v>10.5</v>
      </c>
      <c r="BA42" s="135">
        <v>10.5</v>
      </c>
      <c r="BB42" s="135"/>
      <c r="BC42" s="169">
        <f t="shared" si="9"/>
        <v>10.523333333333333</v>
      </c>
    </row>
    <row r="43" spans="1:55" ht="18" x14ac:dyDescent="0.25">
      <c r="A43" s="209">
        <v>29</v>
      </c>
      <c r="B43" s="170" t="s">
        <v>133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0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1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2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3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4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5"/>
        <v>11.33</v>
      </c>
      <c r="AH43" s="135">
        <v>11.33</v>
      </c>
      <c r="AI43" s="135">
        <v>11.33</v>
      </c>
      <c r="AJ43" s="135">
        <v>11.33</v>
      </c>
      <c r="AK43" s="135">
        <v>11.33</v>
      </c>
      <c r="AL43" s="135">
        <v>11.33</v>
      </c>
      <c r="AM43" s="169">
        <f t="shared" si="6"/>
        <v>11.33</v>
      </c>
      <c r="AN43" s="135">
        <v>11.33</v>
      </c>
      <c r="AO43" s="135">
        <v>11.33</v>
      </c>
      <c r="AP43" s="135">
        <v>11.33</v>
      </c>
      <c r="AQ43" s="135">
        <v>11.33</v>
      </c>
      <c r="AR43" s="169">
        <f t="shared" si="7"/>
        <v>11.33</v>
      </c>
      <c r="AS43" s="135">
        <v>11.33</v>
      </c>
      <c r="AT43" s="135">
        <v>11.33</v>
      </c>
      <c r="AU43" s="135">
        <v>11.33</v>
      </c>
      <c r="AV43" s="135">
        <v>11.33</v>
      </c>
      <c r="AW43" s="135">
        <v>11.33</v>
      </c>
      <c r="AX43" s="169">
        <f t="shared" si="8"/>
        <v>11.33</v>
      </c>
      <c r="AY43" s="135">
        <v>11.33</v>
      </c>
      <c r="AZ43" s="135">
        <v>11.33</v>
      </c>
      <c r="BA43" s="135">
        <v>11.33</v>
      </c>
      <c r="BB43" s="135"/>
      <c r="BC43" s="169">
        <f t="shared" si="9"/>
        <v>11.33</v>
      </c>
    </row>
    <row r="44" spans="1:55" ht="72" x14ac:dyDescent="0.25">
      <c r="A44" s="211"/>
      <c r="B44" s="189" t="s">
        <v>53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  <c r="AN44" s="135"/>
      <c r="AO44" s="135"/>
      <c r="AP44" s="135"/>
      <c r="AQ44" s="135"/>
      <c r="AR44" s="169"/>
      <c r="AS44" s="135"/>
      <c r="AT44" s="135"/>
      <c r="AU44" s="135"/>
      <c r="AV44" s="135"/>
      <c r="AW44" s="135"/>
      <c r="AX44" s="169"/>
      <c r="AY44" s="135"/>
      <c r="AZ44" s="135"/>
      <c r="BA44" s="135"/>
      <c r="BB44" s="135"/>
      <c r="BC44" s="169"/>
    </row>
    <row r="45" spans="1:55" ht="18" x14ac:dyDescent="0.25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0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1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2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3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>
        <v>10.63</v>
      </c>
      <c r="AL45" s="135">
        <v>10.62</v>
      </c>
      <c r="AM45" s="169">
        <f>AVERAGE(AH45:AL45)</f>
        <v>10.622</v>
      </c>
      <c r="AN45" s="135">
        <v>10.62</v>
      </c>
      <c r="AO45" s="135">
        <v>10.53</v>
      </c>
      <c r="AP45" s="135">
        <v>10.6</v>
      </c>
      <c r="AQ45" s="135">
        <v>10.6</v>
      </c>
      <c r="AR45" s="169">
        <f>AVERAGE(AN45:AQ45)</f>
        <v>10.5875</v>
      </c>
      <c r="AS45" s="135">
        <v>10.6</v>
      </c>
      <c r="AT45" s="135">
        <v>10.58</v>
      </c>
      <c r="AU45" s="135">
        <v>10.58</v>
      </c>
      <c r="AV45" s="135">
        <v>10.58</v>
      </c>
      <c r="AW45" s="135">
        <v>10.58</v>
      </c>
      <c r="AX45" s="169">
        <f>AVERAGE(AS45:AV45)</f>
        <v>10.584999999999999</v>
      </c>
      <c r="AY45" s="135">
        <v>10.58</v>
      </c>
      <c r="AZ45" s="135">
        <v>10.58</v>
      </c>
      <c r="BA45" s="135">
        <v>10.58</v>
      </c>
      <c r="BB45" s="135"/>
      <c r="BC45" s="169">
        <f>AVERAGE(AY45:BB45)</f>
        <v>10.58</v>
      </c>
    </row>
    <row r="46" spans="1:55" x14ac:dyDescent="0.3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0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1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2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3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>
        <v>10.66</v>
      </c>
      <c r="AL46" s="135">
        <v>10.65</v>
      </c>
      <c r="AM46" s="169">
        <f>AVERAGE(AH46:AL46)</f>
        <v>10.68</v>
      </c>
      <c r="AN46" s="135">
        <v>10.65</v>
      </c>
      <c r="AO46" s="135">
        <v>10.58</v>
      </c>
      <c r="AP46" s="135">
        <v>10.69</v>
      </c>
      <c r="AQ46" s="135">
        <v>10.7</v>
      </c>
      <c r="AR46" s="169">
        <f>AVERAGE(AN46:AQ46)</f>
        <v>10.655000000000001</v>
      </c>
      <c r="AS46" s="135">
        <v>10.7</v>
      </c>
      <c r="AT46" s="135">
        <v>10.68</v>
      </c>
      <c r="AU46" s="135">
        <v>10.68</v>
      </c>
      <c r="AV46" s="135">
        <v>10.68</v>
      </c>
      <c r="AW46" s="135">
        <v>10.66</v>
      </c>
      <c r="AX46" s="169">
        <f>AVERAGE(AS46:AV46)</f>
        <v>10.685</v>
      </c>
      <c r="AY46" s="135">
        <v>10.67</v>
      </c>
      <c r="AZ46" s="135">
        <v>10.67</v>
      </c>
      <c r="BA46" s="135">
        <v>10.67</v>
      </c>
      <c r="BB46" s="135"/>
      <c r="BC46" s="169">
        <f>AVERAGE(AY46:BB46)</f>
        <v>10.67</v>
      </c>
    </row>
    <row r="47" spans="1:55" ht="18" x14ac:dyDescent="0.25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55" x14ac:dyDescent="0.3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55" ht="18.75" customHeight="1" x14ac:dyDescent="0.25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55" ht="18" x14ac:dyDescent="0.25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55" ht="18.75" customHeight="1" x14ac:dyDescent="0.3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55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55" ht="18" x14ac:dyDescent="0.25">
      <c r="A53" s="265" t="s">
        <v>45</v>
      </c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  <c r="AO53" s="265"/>
      <c r="AP53" s="265"/>
      <c r="AQ53" s="265"/>
      <c r="AR53" s="265"/>
      <c r="AS53" s="265"/>
      <c r="AT53" s="265"/>
      <c r="AU53" s="265"/>
      <c r="AV53" s="265"/>
      <c r="AW53" s="265"/>
      <c r="AX53" s="265"/>
      <c r="AY53" s="265"/>
      <c r="AZ53" s="265"/>
      <c r="BA53" s="265"/>
      <c r="BB53" s="265"/>
      <c r="BC53" s="265"/>
    </row>
    <row r="54" spans="1:55" ht="18" customHeight="1" x14ac:dyDescent="0.25">
      <c r="A54" s="206"/>
      <c r="B54" s="195" t="s">
        <v>4</v>
      </c>
      <c r="C54" s="266" t="s">
        <v>29</v>
      </c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  <c r="AA54" s="267"/>
      <c r="AB54" s="267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267"/>
      <c r="AV54" s="267"/>
      <c r="AW54" s="267"/>
      <c r="AX54" s="267"/>
      <c r="AY54" s="267"/>
      <c r="AZ54" s="267"/>
      <c r="BA54" s="267"/>
      <c r="BB54" s="267"/>
      <c r="BC54" s="268"/>
    </row>
    <row r="55" spans="1:55" ht="18.75" customHeight="1" x14ac:dyDescent="0.3">
      <c r="A55" s="218"/>
      <c r="B55" s="198"/>
      <c r="C55" s="271" t="s">
        <v>139</v>
      </c>
      <c r="D55" s="272"/>
      <c r="E55" s="272"/>
      <c r="F55" s="273"/>
      <c r="G55" s="258" t="s">
        <v>123</v>
      </c>
      <c r="H55" s="260" t="s">
        <v>139</v>
      </c>
      <c r="I55" s="261"/>
      <c r="J55" s="261"/>
      <c r="K55" s="262"/>
      <c r="L55" s="258" t="s">
        <v>123</v>
      </c>
      <c r="M55" s="260" t="s">
        <v>139</v>
      </c>
      <c r="N55" s="261"/>
      <c r="O55" s="261"/>
      <c r="P55" s="262"/>
      <c r="Q55" s="258" t="s">
        <v>123</v>
      </c>
      <c r="R55" s="260" t="s">
        <v>139</v>
      </c>
      <c r="S55" s="261"/>
      <c r="T55" s="261"/>
      <c r="U55" s="261"/>
      <c r="V55" s="262"/>
      <c r="W55" s="258" t="s">
        <v>123</v>
      </c>
      <c r="X55" s="260" t="s">
        <v>139</v>
      </c>
      <c r="Y55" s="261"/>
      <c r="Z55" s="261"/>
      <c r="AA55" s="262"/>
      <c r="AB55" s="258" t="s">
        <v>123</v>
      </c>
      <c r="AC55" s="260" t="s">
        <v>139</v>
      </c>
      <c r="AD55" s="261"/>
      <c r="AE55" s="261"/>
      <c r="AF55" s="262"/>
      <c r="AG55" s="258" t="s">
        <v>123</v>
      </c>
      <c r="AH55" s="260" t="s">
        <v>139</v>
      </c>
      <c r="AI55" s="261"/>
      <c r="AJ55" s="261"/>
      <c r="AK55" s="261"/>
      <c r="AL55" s="262"/>
      <c r="AM55" s="258" t="s">
        <v>123</v>
      </c>
      <c r="AN55" s="260" t="s">
        <v>139</v>
      </c>
      <c r="AO55" s="261"/>
      <c r="AP55" s="261"/>
      <c r="AQ55" s="262"/>
      <c r="AR55" s="258" t="s">
        <v>123</v>
      </c>
      <c r="AS55" s="260" t="s">
        <v>139</v>
      </c>
      <c r="AT55" s="261"/>
      <c r="AU55" s="261"/>
      <c r="AV55" s="261"/>
      <c r="AW55" s="253"/>
      <c r="AX55" s="258" t="s">
        <v>123</v>
      </c>
      <c r="AY55" s="260" t="s">
        <v>139</v>
      </c>
      <c r="AZ55" s="261"/>
      <c r="BA55" s="261"/>
      <c r="BB55" s="262"/>
      <c r="BC55" s="258" t="s">
        <v>123</v>
      </c>
    </row>
    <row r="56" spans="1:55" ht="18.75" customHeight="1" x14ac:dyDescent="0.3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59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59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59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59"/>
      <c r="X56" s="138" t="str">
        <f>X12</f>
        <v>6.05</v>
      </c>
      <c r="Y56" s="138" t="str">
        <f>Y12</f>
        <v>13.05</v>
      </c>
      <c r="Z56" s="138" t="s">
        <v>282</v>
      </c>
      <c r="AA56" s="138" t="s">
        <v>283</v>
      </c>
      <c r="AB56" s="259"/>
      <c r="AC56" s="138" t="s">
        <v>284</v>
      </c>
      <c r="AD56" s="138" t="s">
        <v>285</v>
      </c>
      <c r="AE56" s="138" t="s">
        <v>292</v>
      </c>
      <c r="AF56" s="138" t="s">
        <v>286</v>
      </c>
      <c r="AG56" s="259"/>
      <c r="AH56" s="138" t="s">
        <v>287</v>
      </c>
      <c r="AI56" s="138" t="s">
        <v>288</v>
      </c>
      <c r="AJ56" s="138" t="s">
        <v>289</v>
      </c>
      <c r="AK56" s="138" t="s">
        <v>290</v>
      </c>
      <c r="AL56" s="138" t="s">
        <v>291</v>
      </c>
      <c r="AM56" s="259"/>
      <c r="AN56" s="138" t="s">
        <v>293</v>
      </c>
      <c r="AO56" s="138" t="s">
        <v>294</v>
      </c>
      <c r="AP56" s="138" t="s">
        <v>295</v>
      </c>
      <c r="AQ56" s="138" t="s">
        <v>296</v>
      </c>
      <c r="AR56" s="259"/>
      <c r="AS56" s="138" t="s">
        <v>299</v>
      </c>
      <c r="AT56" s="138" t="s">
        <v>298</v>
      </c>
      <c r="AU56" s="138" t="s">
        <v>300</v>
      </c>
      <c r="AV56" s="138" t="s">
        <v>301</v>
      </c>
      <c r="AW56" s="138" t="s">
        <v>302</v>
      </c>
      <c r="AX56" s="259"/>
      <c r="AY56" s="138" t="s">
        <v>303</v>
      </c>
      <c r="AZ56" s="138" t="s">
        <v>304</v>
      </c>
      <c r="BA56" s="138" t="s">
        <v>305</v>
      </c>
      <c r="BB56" s="138" t="s">
        <v>306</v>
      </c>
      <c r="BC56" s="259"/>
    </row>
    <row r="57" spans="1:55" ht="18" customHeight="1" x14ac:dyDescent="0.25">
      <c r="A57" s="269">
        <v>1</v>
      </c>
      <c r="B57" s="191" t="s">
        <v>166</v>
      </c>
      <c r="C57" s="138"/>
      <c r="D57" s="138"/>
      <c r="E57" s="138"/>
      <c r="F57" s="138"/>
      <c r="G57" s="250"/>
      <c r="H57" s="138"/>
      <c r="I57" s="138"/>
      <c r="J57" s="138"/>
      <c r="K57" s="138"/>
      <c r="L57" s="250"/>
      <c r="M57" s="138"/>
      <c r="N57" s="138"/>
      <c r="O57" s="138"/>
      <c r="P57" s="138"/>
      <c r="Q57" s="250"/>
      <c r="R57" s="138"/>
      <c r="S57" s="138"/>
      <c r="T57" s="138"/>
      <c r="U57" s="138"/>
      <c r="V57" s="138"/>
      <c r="W57" s="250"/>
      <c r="X57" s="138"/>
      <c r="Y57" s="138"/>
      <c r="Z57" s="138"/>
      <c r="AA57" s="138"/>
      <c r="AB57" s="250"/>
      <c r="AC57" s="138"/>
      <c r="AD57" s="138"/>
      <c r="AE57" s="138"/>
      <c r="AF57" s="138"/>
      <c r="AG57" s="250"/>
      <c r="AH57" s="138"/>
      <c r="AI57" s="138"/>
      <c r="AJ57" s="138"/>
      <c r="AK57" s="138"/>
      <c r="AL57" s="138"/>
      <c r="AM57" s="250"/>
      <c r="AN57" s="138"/>
      <c r="AO57" s="138"/>
      <c r="AP57" s="138"/>
      <c r="AQ57" s="138"/>
      <c r="AR57" s="250"/>
      <c r="AS57" s="138"/>
      <c r="AT57" s="138"/>
      <c r="AU57" s="138"/>
      <c r="AV57" s="138"/>
      <c r="AW57" s="254"/>
      <c r="AX57" s="250"/>
      <c r="AY57" s="138"/>
      <c r="AZ57" s="138"/>
      <c r="BA57" s="138"/>
      <c r="BB57" s="138"/>
      <c r="BC57" s="250"/>
    </row>
    <row r="58" spans="1:55" ht="18" customHeight="1" x14ac:dyDescent="0.25">
      <c r="A58" s="270"/>
      <c r="B58" s="191" t="s">
        <v>56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>
        <v>4</v>
      </c>
      <c r="AL58" s="135">
        <v>4.3</v>
      </c>
      <c r="AM58" s="169">
        <f>AVERAGE(AH58:AL58)</f>
        <v>3.7600000000000002</v>
      </c>
      <c r="AN58" s="135">
        <v>4.5</v>
      </c>
      <c r="AO58" s="135">
        <v>4.5999999999999996</v>
      </c>
      <c r="AP58" s="135">
        <v>4.5999999999999996</v>
      </c>
      <c r="AQ58" s="135">
        <v>4.5999999999999996</v>
      </c>
      <c r="AR58" s="169">
        <f>AVERAGE(AN58:AQ58)</f>
        <v>4.5749999999999993</v>
      </c>
      <c r="AS58" s="135">
        <v>4.5999999999999996</v>
      </c>
      <c r="AT58" s="135">
        <v>4.5999999999999996</v>
      </c>
      <c r="AU58" s="135">
        <v>4.2</v>
      </c>
      <c r="AV58" s="135">
        <v>4.5</v>
      </c>
      <c r="AW58" s="135">
        <v>4.5</v>
      </c>
      <c r="AX58" s="169">
        <f>AVERAGE(AS58:AV58)</f>
        <v>4.4749999999999996</v>
      </c>
      <c r="AY58" s="135">
        <v>4.5</v>
      </c>
      <c r="AZ58" s="135">
        <v>4.5</v>
      </c>
      <c r="BA58" s="135">
        <v>4.4000000000000004</v>
      </c>
      <c r="BB58" s="135"/>
      <c r="BC58" s="169">
        <f>AVERAGE(AY58:BB58)</f>
        <v>4.4666666666666668</v>
      </c>
    </row>
    <row r="59" spans="1:55" ht="18" customHeight="1" x14ac:dyDescent="0.25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10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11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12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13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>
        <v>3.9</v>
      </c>
      <c r="AL59" s="135">
        <v>3.6</v>
      </c>
      <c r="AM59" s="169">
        <f>AVERAGE(AH59:AL59)</f>
        <v>2.4</v>
      </c>
      <c r="AN59" s="135">
        <v>4.0999999999999996</v>
      </c>
      <c r="AO59" s="135">
        <v>4</v>
      </c>
      <c r="AP59" s="135">
        <v>4</v>
      </c>
      <c r="AQ59" s="135">
        <v>4</v>
      </c>
      <c r="AR59" s="169">
        <f>AVERAGE(AN59:AQ59)</f>
        <v>4.0250000000000004</v>
      </c>
      <c r="AS59" s="135">
        <v>4</v>
      </c>
      <c r="AT59" s="135">
        <v>4</v>
      </c>
      <c r="AU59" s="135">
        <v>3.8</v>
      </c>
      <c r="AV59" s="135">
        <v>3.8</v>
      </c>
      <c r="AW59" s="135">
        <v>3.8</v>
      </c>
      <c r="AX59" s="169">
        <f>AVERAGE(AS59:AV59)</f>
        <v>3.9000000000000004</v>
      </c>
      <c r="AY59" s="135">
        <v>4</v>
      </c>
      <c r="AZ59" s="135">
        <v>4</v>
      </c>
      <c r="BA59" s="135">
        <v>3.86</v>
      </c>
      <c r="BB59" s="135"/>
      <c r="BC59" s="169">
        <f>AVERAGE(AY59:BB59)</f>
        <v>3.9533333333333331</v>
      </c>
    </row>
    <row r="60" spans="1:55" ht="18" customHeight="1" x14ac:dyDescent="0.25">
      <c r="A60" s="269">
        <v>3</v>
      </c>
      <c r="B60" s="170" t="s">
        <v>165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  <c r="AN60" s="135"/>
      <c r="AO60" s="135"/>
      <c r="AP60" s="135"/>
      <c r="AQ60" s="135"/>
      <c r="AR60" s="169"/>
      <c r="AS60" s="135"/>
      <c r="AT60" s="135"/>
      <c r="AU60" s="135"/>
      <c r="AV60" s="135"/>
      <c r="AW60" s="135"/>
      <c r="AX60" s="169"/>
      <c r="AY60" s="135"/>
      <c r="AZ60" s="135"/>
      <c r="BA60" s="135"/>
      <c r="BB60" s="135"/>
      <c r="BC60" s="169"/>
    </row>
    <row r="61" spans="1:55" ht="18" customHeight="1" x14ac:dyDescent="0.25">
      <c r="A61" s="270"/>
      <c r="B61" s="170" t="s">
        <v>55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10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11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12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13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14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15">AVERAGE(AC61:AF61)</f>
        <v>1.625</v>
      </c>
      <c r="AH61" s="135">
        <v>1.5</v>
      </c>
      <c r="AI61" s="135">
        <v>1.5</v>
      </c>
      <c r="AJ61" s="135">
        <v>1.5</v>
      </c>
      <c r="AK61" s="135">
        <v>2.66</v>
      </c>
      <c r="AL61" s="135">
        <v>2</v>
      </c>
      <c r="AM61" s="169">
        <f t="shared" ref="AM61:AM87" si="16">AVERAGE(AH61:AL61)</f>
        <v>1.8320000000000001</v>
      </c>
      <c r="AN61" s="135">
        <v>2.36</v>
      </c>
      <c r="AO61" s="135">
        <v>2.5</v>
      </c>
      <c r="AP61" s="135">
        <v>2.5</v>
      </c>
      <c r="AQ61" s="135">
        <v>2.5</v>
      </c>
      <c r="AR61" s="169">
        <f t="shared" ref="AR61:AR87" si="17">AVERAGE(AN61:AQ61)</f>
        <v>2.4649999999999999</v>
      </c>
      <c r="AS61" s="135">
        <v>2.5</v>
      </c>
      <c r="AT61" s="135">
        <v>2.5</v>
      </c>
      <c r="AU61" s="135">
        <v>3.3</v>
      </c>
      <c r="AV61" s="135">
        <v>3.3</v>
      </c>
      <c r="AW61" s="135">
        <v>3.3</v>
      </c>
      <c r="AX61" s="169">
        <f t="shared" ref="AX61:AX87" si="18">AVERAGE(AS61:AV61)</f>
        <v>2.9000000000000004</v>
      </c>
      <c r="AY61" s="135">
        <v>3.3</v>
      </c>
      <c r="AZ61" s="135">
        <v>3.3</v>
      </c>
      <c r="BA61" s="135">
        <v>3.3</v>
      </c>
      <c r="BB61" s="135"/>
      <c r="BC61" s="169">
        <f t="shared" ref="BC61:BC87" si="19">AVERAGE(AY61:BB61)</f>
        <v>3.2999999999999994</v>
      </c>
    </row>
    <row r="62" spans="1:55" ht="18" customHeight="1" x14ac:dyDescent="0.25">
      <c r="A62" s="251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10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11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12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13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14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15"/>
        <v>2.125</v>
      </c>
      <c r="AH62" s="135">
        <v>2</v>
      </c>
      <c r="AI62" s="135">
        <v>2</v>
      </c>
      <c r="AJ62" s="135">
        <v>2</v>
      </c>
      <c r="AK62" s="135">
        <v>3.62</v>
      </c>
      <c r="AL62" s="135">
        <v>4.3</v>
      </c>
      <c r="AM62" s="169">
        <f t="shared" si="16"/>
        <v>2.7840000000000003</v>
      </c>
      <c r="AN62" s="135">
        <v>5</v>
      </c>
      <c r="AO62" s="135">
        <v>4.9000000000000004</v>
      </c>
      <c r="AP62" s="135">
        <v>4.9000000000000004</v>
      </c>
      <c r="AQ62" s="135">
        <v>4.9000000000000004</v>
      </c>
      <c r="AR62" s="169">
        <f t="shared" si="17"/>
        <v>4.9250000000000007</v>
      </c>
      <c r="AS62" s="135">
        <v>4.9000000000000004</v>
      </c>
      <c r="AT62" s="135">
        <v>4.9000000000000004</v>
      </c>
      <c r="AU62" s="135">
        <v>3.5</v>
      </c>
      <c r="AV62" s="135">
        <v>3.6</v>
      </c>
      <c r="AW62" s="135">
        <v>3.6</v>
      </c>
      <c r="AX62" s="169">
        <f t="shared" si="18"/>
        <v>4.2250000000000005</v>
      </c>
      <c r="AY62" s="135">
        <v>3.5</v>
      </c>
      <c r="AZ62" s="135">
        <v>3.3</v>
      </c>
      <c r="BA62" s="135">
        <v>3.3</v>
      </c>
      <c r="BB62" s="135"/>
      <c r="BC62" s="169">
        <f t="shared" si="19"/>
        <v>3.3666666666666667</v>
      </c>
    </row>
    <row r="63" spans="1:55" ht="18" customHeight="1" x14ac:dyDescent="0.25">
      <c r="A63" s="209">
        <v>5</v>
      </c>
      <c r="B63" s="170" t="s">
        <v>48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10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11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12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13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14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15"/>
        <v>13.25</v>
      </c>
      <c r="AH63" s="135">
        <v>4</v>
      </c>
      <c r="AI63" s="135">
        <v>4</v>
      </c>
      <c r="AJ63" s="135">
        <v>4</v>
      </c>
      <c r="AK63" s="135">
        <v>4.4000000000000004</v>
      </c>
      <c r="AL63" s="135">
        <v>5.2</v>
      </c>
      <c r="AM63" s="169">
        <f t="shared" si="16"/>
        <v>4.3199999999999994</v>
      </c>
      <c r="AN63" s="135">
        <v>5</v>
      </c>
      <c r="AO63" s="135">
        <v>6</v>
      </c>
      <c r="AP63" s="135">
        <v>6</v>
      </c>
      <c r="AQ63" s="135">
        <v>6</v>
      </c>
      <c r="AR63" s="169">
        <f t="shared" si="17"/>
        <v>5.75</v>
      </c>
      <c r="AS63" s="135">
        <v>6</v>
      </c>
      <c r="AT63" s="135">
        <v>6</v>
      </c>
      <c r="AU63" s="135">
        <v>7</v>
      </c>
      <c r="AV63" s="135">
        <v>7</v>
      </c>
      <c r="AW63" s="135">
        <v>7</v>
      </c>
      <c r="AX63" s="169">
        <f t="shared" si="18"/>
        <v>6.5</v>
      </c>
      <c r="AY63" s="135">
        <v>5</v>
      </c>
      <c r="AZ63" s="135">
        <v>6.5</v>
      </c>
      <c r="BA63" s="135">
        <v>7</v>
      </c>
      <c r="BB63" s="135"/>
      <c r="BC63" s="169">
        <f t="shared" si="19"/>
        <v>6.166666666666667</v>
      </c>
    </row>
    <row r="64" spans="1:55" ht="18" customHeight="1" x14ac:dyDescent="0.25">
      <c r="A64" s="251">
        <v>6</v>
      </c>
      <c r="B64" s="170" t="s">
        <v>49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10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11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12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13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14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15"/>
        <v>5.25</v>
      </c>
      <c r="AH64" s="135">
        <v>4</v>
      </c>
      <c r="AI64" s="135">
        <v>4</v>
      </c>
      <c r="AJ64" s="135">
        <v>4</v>
      </c>
      <c r="AK64" s="135">
        <v>3.76</v>
      </c>
      <c r="AL64" s="135">
        <v>3.16</v>
      </c>
      <c r="AM64" s="169">
        <f t="shared" si="16"/>
        <v>3.7840000000000003</v>
      </c>
      <c r="AN64" s="135">
        <v>4.3</v>
      </c>
      <c r="AO64" s="135">
        <v>4.5</v>
      </c>
      <c r="AP64" s="135">
        <v>4.5</v>
      </c>
      <c r="AQ64" s="135">
        <v>4.5</v>
      </c>
      <c r="AR64" s="169">
        <f t="shared" si="17"/>
        <v>4.45</v>
      </c>
      <c r="AS64" s="135">
        <v>4.5</v>
      </c>
      <c r="AT64" s="135">
        <v>4.5</v>
      </c>
      <c r="AU64" s="135">
        <v>6.6</v>
      </c>
      <c r="AV64" s="135">
        <v>7</v>
      </c>
      <c r="AW64" s="135">
        <v>7</v>
      </c>
      <c r="AX64" s="169">
        <f t="shared" si="18"/>
        <v>5.65</v>
      </c>
      <c r="AY64" s="135">
        <v>6</v>
      </c>
      <c r="AZ64" s="135">
        <v>6</v>
      </c>
      <c r="BA64" s="135">
        <v>9.1999999999999993</v>
      </c>
      <c r="BB64" s="135"/>
      <c r="BC64" s="169">
        <f t="shared" si="19"/>
        <v>7.0666666666666664</v>
      </c>
    </row>
    <row r="65" spans="1:55" ht="18" customHeight="1" x14ac:dyDescent="0.25">
      <c r="A65" s="251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10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11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12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13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14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15"/>
        <v>13.75</v>
      </c>
      <c r="AH65" s="135">
        <v>14</v>
      </c>
      <c r="AI65" s="135">
        <v>14</v>
      </c>
      <c r="AJ65" s="135">
        <v>14</v>
      </c>
      <c r="AK65" s="135">
        <v>6.2</v>
      </c>
      <c r="AL65" s="135">
        <v>9.1999999999999993</v>
      </c>
      <c r="AM65" s="169">
        <f t="shared" si="16"/>
        <v>11.48</v>
      </c>
      <c r="AN65" s="135">
        <v>9.6</v>
      </c>
      <c r="AO65" s="135">
        <v>13</v>
      </c>
      <c r="AP65" s="135">
        <v>13</v>
      </c>
      <c r="AQ65" s="135">
        <v>13</v>
      </c>
      <c r="AR65" s="169">
        <f t="shared" si="17"/>
        <v>12.15</v>
      </c>
      <c r="AS65" s="135">
        <v>13</v>
      </c>
      <c r="AT65" s="135">
        <v>13</v>
      </c>
      <c r="AU65" s="135">
        <v>16</v>
      </c>
      <c r="AV65" s="135">
        <v>17</v>
      </c>
      <c r="AW65" s="135">
        <v>17</v>
      </c>
      <c r="AX65" s="169">
        <f t="shared" si="18"/>
        <v>14.75</v>
      </c>
      <c r="AY65" s="135">
        <v>14</v>
      </c>
      <c r="AZ65" s="135">
        <v>10</v>
      </c>
      <c r="BA65" s="135">
        <v>12</v>
      </c>
      <c r="BB65" s="135"/>
      <c r="BC65" s="169">
        <f t="shared" si="19"/>
        <v>12</v>
      </c>
    </row>
    <row r="66" spans="1:55" ht="18" customHeight="1" x14ac:dyDescent="0.25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10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11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12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13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14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15"/>
        <v>21.75</v>
      </c>
      <c r="AH66" s="135">
        <v>23</v>
      </c>
      <c r="AI66" s="135">
        <v>23</v>
      </c>
      <c r="AJ66" s="135">
        <v>23</v>
      </c>
      <c r="AK66" s="135">
        <v>24</v>
      </c>
      <c r="AL66" s="135">
        <v>24</v>
      </c>
      <c r="AM66" s="169">
        <f t="shared" si="16"/>
        <v>23.4</v>
      </c>
      <c r="AN66" s="135">
        <v>23.4</v>
      </c>
      <c r="AO66" s="135">
        <v>24.4</v>
      </c>
      <c r="AP66" s="135">
        <v>24.4</v>
      </c>
      <c r="AQ66" s="135">
        <v>24.4</v>
      </c>
      <c r="AR66" s="169">
        <f t="shared" si="17"/>
        <v>24.15</v>
      </c>
      <c r="AS66" s="135">
        <v>24.4</v>
      </c>
      <c r="AT66" s="135">
        <v>24.4</v>
      </c>
      <c r="AU66" s="135">
        <v>23.8</v>
      </c>
      <c r="AV66" s="135">
        <v>23</v>
      </c>
      <c r="AW66" s="135">
        <v>23</v>
      </c>
      <c r="AX66" s="169">
        <f t="shared" si="18"/>
        <v>23.9</v>
      </c>
      <c r="AY66" s="135">
        <v>23.5</v>
      </c>
      <c r="AZ66" s="135">
        <v>23</v>
      </c>
      <c r="BA66" s="135">
        <v>20</v>
      </c>
      <c r="BB66" s="135"/>
      <c r="BC66" s="169">
        <f t="shared" si="19"/>
        <v>22.166666666666668</v>
      </c>
    </row>
    <row r="67" spans="1:55" ht="18" customHeight="1" x14ac:dyDescent="0.25">
      <c r="A67" s="251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10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11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12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13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14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15"/>
        <v>16</v>
      </c>
      <c r="AH67" s="135">
        <v>18</v>
      </c>
      <c r="AI67" s="135">
        <v>18</v>
      </c>
      <c r="AJ67" s="135">
        <v>18</v>
      </c>
      <c r="AK67" s="135">
        <v>19.399999999999999</v>
      </c>
      <c r="AL67" s="135">
        <v>19</v>
      </c>
      <c r="AM67" s="169">
        <f t="shared" si="16"/>
        <v>18.48</v>
      </c>
      <c r="AN67" s="135">
        <v>20</v>
      </c>
      <c r="AO67" s="135">
        <v>20</v>
      </c>
      <c r="AP67" s="135">
        <v>20</v>
      </c>
      <c r="AQ67" s="135">
        <v>20</v>
      </c>
      <c r="AR67" s="169">
        <f t="shared" si="17"/>
        <v>20</v>
      </c>
      <c r="AS67" s="135">
        <v>20</v>
      </c>
      <c r="AT67" s="135">
        <v>20</v>
      </c>
      <c r="AU67" s="135">
        <v>18.399999999999999</v>
      </c>
      <c r="AV67" s="135">
        <v>18.399999999999999</v>
      </c>
      <c r="AW67" s="135">
        <v>18.399999999999999</v>
      </c>
      <c r="AX67" s="169">
        <f t="shared" si="18"/>
        <v>19.2</v>
      </c>
      <c r="AY67" s="135">
        <v>18</v>
      </c>
      <c r="AZ67" s="135">
        <v>18</v>
      </c>
      <c r="BA67" s="135">
        <v>19.600000000000001</v>
      </c>
      <c r="BB67" s="135"/>
      <c r="BC67" s="169">
        <f t="shared" si="19"/>
        <v>18.533333333333335</v>
      </c>
    </row>
    <row r="68" spans="1:55" ht="18" customHeight="1" x14ac:dyDescent="0.25">
      <c r="A68" s="251">
        <v>10</v>
      </c>
      <c r="B68" s="170" t="s">
        <v>131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10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11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12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13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14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15"/>
        <v>17</v>
      </c>
      <c r="AH68" s="135">
        <v>17</v>
      </c>
      <c r="AI68" s="135">
        <v>17</v>
      </c>
      <c r="AJ68" s="135">
        <v>17</v>
      </c>
      <c r="AK68" s="135">
        <v>19.399999999999999</v>
      </c>
      <c r="AL68" s="135">
        <v>19.600000000000001</v>
      </c>
      <c r="AM68" s="169">
        <f t="shared" si="16"/>
        <v>18</v>
      </c>
      <c r="AN68" s="135">
        <v>19.2</v>
      </c>
      <c r="AO68" s="135">
        <v>18.8</v>
      </c>
      <c r="AP68" s="135">
        <v>18.8</v>
      </c>
      <c r="AQ68" s="135">
        <v>18.8</v>
      </c>
      <c r="AR68" s="169">
        <f t="shared" si="17"/>
        <v>18.899999999999999</v>
      </c>
      <c r="AS68" s="135">
        <v>18.8</v>
      </c>
      <c r="AT68" s="135">
        <v>18.8</v>
      </c>
      <c r="AU68" s="135">
        <v>20</v>
      </c>
      <c r="AV68" s="135">
        <v>20</v>
      </c>
      <c r="AW68" s="135">
        <v>20</v>
      </c>
      <c r="AX68" s="169">
        <f t="shared" si="18"/>
        <v>19.399999999999999</v>
      </c>
      <c r="AY68" s="135">
        <v>20</v>
      </c>
      <c r="AZ68" s="135">
        <v>20</v>
      </c>
      <c r="BA68" s="135">
        <v>20</v>
      </c>
      <c r="BB68" s="135"/>
      <c r="BC68" s="169">
        <f t="shared" si="19"/>
        <v>20</v>
      </c>
    </row>
    <row r="69" spans="1:55" ht="18" customHeight="1" x14ac:dyDescent="0.25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10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11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12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13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14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15"/>
        <v>80</v>
      </c>
      <c r="AH69" s="135">
        <v>85</v>
      </c>
      <c r="AI69" s="135">
        <v>85</v>
      </c>
      <c r="AJ69" s="135">
        <v>85</v>
      </c>
      <c r="AK69" s="135">
        <v>86</v>
      </c>
      <c r="AL69" s="135">
        <v>85</v>
      </c>
      <c r="AM69" s="169">
        <f t="shared" si="16"/>
        <v>85.2</v>
      </c>
      <c r="AN69" s="135">
        <v>85</v>
      </c>
      <c r="AO69" s="135">
        <v>90</v>
      </c>
      <c r="AP69" s="135">
        <v>90</v>
      </c>
      <c r="AQ69" s="135">
        <v>90</v>
      </c>
      <c r="AR69" s="169">
        <f t="shared" si="17"/>
        <v>88.75</v>
      </c>
      <c r="AS69" s="135">
        <v>90</v>
      </c>
      <c r="AT69" s="135">
        <v>90</v>
      </c>
      <c r="AU69" s="135">
        <v>90</v>
      </c>
      <c r="AV69" s="135">
        <v>90</v>
      </c>
      <c r="AW69" s="135">
        <v>90</v>
      </c>
      <c r="AX69" s="169">
        <f t="shared" si="18"/>
        <v>90</v>
      </c>
      <c r="AY69" s="135">
        <v>95</v>
      </c>
      <c r="AZ69" s="135">
        <v>95</v>
      </c>
      <c r="BA69" s="135">
        <v>95</v>
      </c>
      <c r="BB69" s="135"/>
      <c r="BC69" s="169">
        <f t="shared" si="19"/>
        <v>95</v>
      </c>
    </row>
    <row r="70" spans="1:55" ht="18" customHeight="1" x14ac:dyDescent="0.25">
      <c r="A70" s="251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10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11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12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13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14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15"/>
        <v>80</v>
      </c>
      <c r="AH70" s="135">
        <v>90</v>
      </c>
      <c r="AI70" s="135">
        <v>90</v>
      </c>
      <c r="AJ70" s="135">
        <v>90</v>
      </c>
      <c r="AK70" s="135">
        <v>89</v>
      </c>
      <c r="AL70" s="135">
        <v>85</v>
      </c>
      <c r="AM70" s="169">
        <f t="shared" si="16"/>
        <v>88.8</v>
      </c>
      <c r="AN70" s="135">
        <v>85</v>
      </c>
      <c r="AO70" s="135">
        <v>85</v>
      </c>
      <c r="AP70" s="135">
        <v>85</v>
      </c>
      <c r="AQ70" s="135">
        <v>85</v>
      </c>
      <c r="AR70" s="169">
        <f t="shared" si="17"/>
        <v>85</v>
      </c>
      <c r="AS70" s="135">
        <v>85</v>
      </c>
      <c r="AT70" s="135">
        <v>85</v>
      </c>
      <c r="AU70" s="135">
        <v>90</v>
      </c>
      <c r="AV70" s="135">
        <v>90</v>
      </c>
      <c r="AW70" s="135">
        <v>90</v>
      </c>
      <c r="AX70" s="169">
        <f t="shared" si="18"/>
        <v>87.5</v>
      </c>
      <c r="AY70" s="135">
        <v>95</v>
      </c>
      <c r="AZ70" s="135">
        <v>95</v>
      </c>
      <c r="BA70" s="135">
        <v>95.4</v>
      </c>
      <c r="BB70" s="135"/>
      <c r="BC70" s="169">
        <f t="shared" si="19"/>
        <v>95.133333333333326</v>
      </c>
    </row>
    <row r="71" spans="1:55" ht="18" customHeight="1" x14ac:dyDescent="0.25">
      <c r="A71" s="251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10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11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12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13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14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15"/>
        <v>6</v>
      </c>
      <c r="AH71" s="135">
        <v>6</v>
      </c>
      <c r="AI71" s="135">
        <v>6</v>
      </c>
      <c r="AJ71" s="135">
        <v>6</v>
      </c>
      <c r="AK71" s="135">
        <v>6</v>
      </c>
      <c r="AL71" s="135">
        <v>6</v>
      </c>
      <c r="AM71" s="169">
        <f t="shared" si="16"/>
        <v>6</v>
      </c>
      <c r="AN71" s="135">
        <v>6</v>
      </c>
      <c r="AO71" s="135">
        <v>6</v>
      </c>
      <c r="AP71" s="135">
        <v>6</v>
      </c>
      <c r="AQ71" s="135">
        <v>6</v>
      </c>
      <c r="AR71" s="169">
        <f t="shared" si="17"/>
        <v>6</v>
      </c>
      <c r="AS71" s="135">
        <v>6</v>
      </c>
      <c r="AT71" s="135">
        <v>6</v>
      </c>
      <c r="AU71" s="135">
        <v>6</v>
      </c>
      <c r="AV71" s="135">
        <v>6</v>
      </c>
      <c r="AW71" s="135">
        <v>6</v>
      </c>
      <c r="AX71" s="169">
        <f t="shared" si="18"/>
        <v>6</v>
      </c>
      <c r="AY71" s="135">
        <v>6</v>
      </c>
      <c r="AZ71" s="135">
        <v>6</v>
      </c>
      <c r="BA71" s="135">
        <v>6</v>
      </c>
      <c r="BB71" s="135"/>
      <c r="BC71" s="169">
        <f t="shared" si="19"/>
        <v>6</v>
      </c>
    </row>
    <row r="72" spans="1:55" ht="18" customHeight="1" x14ac:dyDescent="0.25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10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11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12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13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14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15"/>
        <v>9.75</v>
      </c>
      <c r="AH72" s="135">
        <v>10</v>
      </c>
      <c r="AI72" s="135">
        <v>10</v>
      </c>
      <c r="AJ72" s="135">
        <v>10</v>
      </c>
      <c r="AK72" s="135">
        <v>9.3800000000000008</v>
      </c>
      <c r="AL72" s="135">
        <v>10</v>
      </c>
      <c r="AM72" s="169">
        <f t="shared" si="16"/>
        <v>9.8760000000000012</v>
      </c>
      <c r="AN72" s="135">
        <v>10</v>
      </c>
      <c r="AO72" s="135">
        <v>12</v>
      </c>
      <c r="AP72" s="135">
        <v>12</v>
      </c>
      <c r="AQ72" s="135">
        <v>12</v>
      </c>
      <c r="AR72" s="169">
        <f t="shared" si="17"/>
        <v>11.5</v>
      </c>
      <c r="AS72" s="135">
        <v>12</v>
      </c>
      <c r="AT72" s="135">
        <v>12</v>
      </c>
      <c r="AU72" s="135">
        <v>11.2</v>
      </c>
      <c r="AV72" s="135">
        <v>14</v>
      </c>
      <c r="AW72" s="135">
        <v>14</v>
      </c>
      <c r="AX72" s="169">
        <f t="shared" si="18"/>
        <v>12.3</v>
      </c>
      <c r="AY72" s="135">
        <v>11.5</v>
      </c>
      <c r="AZ72" s="135">
        <v>13</v>
      </c>
      <c r="BA72" s="135">
        <v>11.2</v>
      </c>
      <c r="BB72" s="135"/>
      <c r="BC72" s="169">
        <f t="shared" si="19"/>
        <v>11.9</v>
      </c>
    </row>
    <row r="73" spans="1:55" ht="18" customHeight="1" x14ac:dyDescent="0.25">
      <c r="A73" s="251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10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11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12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13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14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15"/>
        <v>12</v>
      </c>
      <c r="AH73" s="135">
        <v>12</v>
      </c>
      <c r="AI73" s="135">
        <v>12</v>
      </c>
      <c r="AJ73" s="135">
        <v>12</v>
      </c>
      <c r="AK73" s="135">
        <v>12</v>
      </c>
      <c r="AL73" s="135">
        <v>12</v>
      </c>
      <c r="AM73" s="169">
        <f t="shared" si="16"/>
        <v>12</v>
      </c>
      <c r="AN73" s="135">
        <v>12</v>
      </c>
      <c r="AO73" s="135">
        <v>12</v>
      </c>
      <c r="AP73" s="135">
        <v>12</v>
      </c>
      <c r="AQ73" s="135">
        <v>12</v>
      </c>
      <c r="AR73" s="169">
        <f t="shared" si="17"/>
        <v>12</v>
      </c>
      <c r="AS73" s="135">
        <v>12</v>
      </c>
      <c r="AT73" s="135">
        <v>12</v>
      </c>
      <c r="AU73" s="135">
        <v>12</v>
      </c>
      <c r="AV73" s="135">
        <v>12</v>
      </c>
      <c r="AW73" s="135">
        <v>12</v>
      </c>
      <c r="AX73" s="169">
        <f t="shared" si="18"/>
        <v>12</v>
      </c>
      <c r="AY73" s="135">
        <v>12</v>
      </c>
      <c r="AZ73" s="135">
        <v>12</v>
      </c>
      <c r="BA73" s="135">
        <v>12</v>
      </c>
      <c r="BB73" s="135"/>
      <c r="BC73" s="169">
        <f t="shared" si="19"/>
        <v>12</v>
      </c>
    </row>
    <row r="74" spans="1:55" ht="18" customHeight="1" x14ac:dyDescent="0.25">
      <c r="A74" s="251">
        <v>16</v>
      </c>
      <c r="B74" s="170" t="s">
        <v>51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10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11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12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13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14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15"/>
        <v>45</v>
      </c>
      <c r="AH74" s="135">
        <v>38</v>
      </c>
      <c r="AI74" s="135">
        <v>38</v>
      </c>
      <c r="AJ74" s="135">
        <v>38</v>
      </c>
      <c r="AK74" s="135">
        <v>45</v>
      </c>
      <c r="AL74" s="135">
        <v>41.6</v>
      </c>
      <c r="AM74" s="169">
        <f t="shared" si="16"/>
        <v>40.119999999999997</v>
      </c>
      <c r="AN74" s="135">
        <v>43.6</v>
      </c>
      <c r="AO74" s="135">
        <v>43.8</v>
      </c>
      <c r="AP74" s="135">
        <v>43.8</v>
      </c>
      <c r="AQ74" s="135">
        <v>43.8</v>
      </c>
      <c r="AR74" s="169">
        <f t="shared" si="17"/>
        <v>43.75</v>
      </c>
      <c r="AS74" s="135">
        <v>43.8</v>
      </c>
      <c r="AT74" s="135">
        <v>43.8</v>
      </c>
      <c r="AU74" s="135">
        <v>41.6</v>
      </c>
      <c r="AV74" s="135">
        <v>40</v>
      </c>
      <c r="AW74" s="135">
        <v>40</v>
      </c>
      <c r="AX74" s="169">
        <f t="shared" si="18"/>
        <v>42.3</v>
      </c>
      <c r="AY74" s="135">
        <v>42</v>
      </c>
      <c r="AZ74" s="135">
        <v>40</v>
      </c>
      <c r="BA74" s="135">
        <v>38</v>
      </c>
      <c r="BB74" s="135"/>
      <c r="BC74" s="169">
        <f t="shared" si="19"/>
        <v>40</v>
      </c>
    </row>
    <row r="75" spans="1:55" ht="18" customHeight="1" x14ac:dyDescent="0.25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10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11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12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13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14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15"/>
        <v>39.5</v>
      </c>
      <c r="AH75" s="135">
        <v>45</v>
      </c>
      <c r="AI75" s="135">
        <v>45</v>
      </c>
      <c r="AJ75" s="135">
        <v>45</v>
      </c>
      <c r="AK75" s="135">
        <v>45</v>
      </c>
      <c r="AL75" s="135">
        <v>45</v>
      </c>
      <c r="AM75" s="169">
        <f t="shared" si="16"/>
        <v>45</v>
      </c>
      <c r="AN75" s="135">
        <v>45</v>
      </c>
      <c r="AO75" s="135">
        <v>45.4</v>
      </c>
      <c r="AP75" s="135">
        <v>45.4</v>
      </c>
      <c r="AQ75" s="135">
        <v>45.4</v>
      </c>
      <c r="AR75" s="169">
        <f t="shared" si="17"/>
        <v>45.300000000000004</v>
      </c>
      <c r="AS75" s="135">
        <v>45.4</v>
      </c>
      <c r="AT75" s="135">
        <v>45.4</v>
      </c>
      <c r="AU75" s="135">
        <v>45</v>
      </c>
      <c r="AV75" s="135">
        <v>45</v>
      </c>
      <c r="AW75" s="135">
        <v>45</v>
      </c>
      <c r="AX75" s="169">
        <f t="shared" si="18"/>
        <v>45.2</v>
      </c>
      <c r="AY75" s="135">
        <v>46</v>
      </c>
      <c r="AZ75" s="135">
        <v>45</v>
      </c>
      <c r="BA75" s="135">
        <v>41.2</v>
      </c>
      <c r="BB75" s="135"/>
      <c r="BC75" s="169">
        <f t="shared" si="19"/>
        <v>44.066666666666663</v>
      </c>
    </row>
    <row r="76" spans="1:55" ht="18" customHeight="1" x14ac:dyDescent="0.25">
      <c r="A76" s="251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10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11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12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13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14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15"/>
        <v>6</v>
      </c>
      <c r="AH76" s="135">
        <v>6</v>
      </c>
      <c r="AI76" s="135">
        <v>6</v>
      </c>
      <c r="AJ76" s="135">
        <v>6</v>
      </c>
      <c r="AK76" s="135">
        <v>5.77</v>
      </c>
      <c r="AL76" s="135">
        <v>6</v>
      </c>
      <c r="AM76" s="169">
        <f t="shared" si="16"/>
        <v>5.9539999999999997</v>
      </c>
      <c r="AN76" s="135">
        <v>5.98</v>
      </c>
      <c r="AO76" s="135">
        <v>6</v>
      </c>
      <c r="AP76" s="135">
        <v>6</v>
      </c>
      <c r="AQ76" s="135">
        <v>6</v>
      </c>
      <c r="AR76" s="169">
        <f t="shared" si="17"/>
        <v>5.9950000000000001</v>
      </c>
      <c r="AS76" s="135">
        <v>6</v>
      </c>
      <c r="AT76" s="135">
        <v>6</v>
      </c>
      <c r="AU76" s="135">
        <v>6</v>
      </c>
      <c r="AV76" s="135">
        <v>6</v>
      </c>
      <c r="AW76" s="135">
        <v>6</v>
      </c>
      <c r="AX76" s="169">
        <f t="shared" si="18"/>
        <v>6</v>
      </c>
      <c r="AY76" s="135">
        <v>6</v>
      </c>
      <c r="AZ76" s="135">
        <v>6</v>
      </c>
      <c r="BA76" s="135">
        <v>6</v>
      </c>
      <c r="BB76" s="135"/>
      <c r="BC76" s="169">
        <f t="shared" si="19"/>
        <v>6</v>
      </c>
    </row>
    <row r="77" spans="1:55" ht="18" customHeight="1" x14ac:dyDescent="0.25">
      <c r="A77" s="251">
        <v>19</v>
      </c>
      <c r="B77" s="170" t="s">
        <v>140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10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11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12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13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14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15"/>
        <v>5.2250000000000005</v>
      </c>
      <c r="AH77" s="135">
        <v>4.5</v>
      </c>
      <c r="AI77" s="135">
        <v>4.5</v>
      </c>
      <c r="AJ77" s="135">
        <v>4.5</v>
      </c>
      <c r="AK77" s="135">
        <v>5.34</v>
      </c>
      <c r="AL77" s="135">
        <v>5.5</v>
      </c>
      <c r="AM77" s="169">
        <f t="shared" si="16"/>
        <v>4.8680000000000003</v>
      </c>
      <c r="AN77" s="135">
        <v>5.5</v>
      </c>
      <c r="AO77" s="135">
        <v>5.5</v>
      </c>
      <c r="AP77" s="135">
        <v>5.5</v>
      </c>
      <c r="AQ77" s="135">
        <v>5.5</v>
      </c>
      <c r="AR77" s="169">
        <f t="shared" si="17"/>
        <v>5.5</v>
      </c>
      <c r="AS77" s="135">
        <v>5.5</v>
      </c>
      <c r="AT77" s="135">
        <v>5.5</v>
      </c>
      <c r="AU77" s="135">
        <v>5.5</v>
      </c>
      <c r="AV77" s="135">
        <v>5.5</v>
      </c>
      <c r="AW77" s="135">
        <v>5.5</v>
      </c>
      <c r="AX77" s="169">
        <f t="shared" si="18"/>
        <v>5.5</v>
      </c>
      <c r="AY77" s="135">
        <v>5.5</v>
      </c>
      <c r="AZ77" s="135">
        <v>5.5</v>
      </c>
      <c r="BA77" s="135">
        <v>5.2</v>
      </c>
      <c r="BB77" s="135"/>
      <c r="BC77" s="169">
        <f t="shared" si="19"/>
        <v>5.3999999999999995</v>
      </c>
    </row>
    <row r="78" spans="1:55" ht="18" customHeight="1" x14ac:dyDescent="0.25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10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11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12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13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14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15"/>
        <v>3.9</v>
      </c>
      <c r="AH78" s="135">
        <v>4</v>
      </c>
      <c r="AI78" s="135">
        <v>4</v>
      </c>
      <c r="AJ78" s="135">
        <v>4</v>
      </c>
      <c r="AK78" s="135">
        <v>3.7</v>
      </c>
      <c r="AL78" s="135">
        <v>4</v>
      </c>
      <c r="AM78" s="169">
        <f t="shared" si="16"/>
        <v>3.94</v>
      </c>
      <c r="AN78" s="135">
        <v>4</v>
      </c>
      <c r="AO78" s="135">
        <v>4</v>
      </c>
      <c r="AP78" s="135">
        <v>4</v>
      </c>
      <c r="AQ78" s="135">
        <v>4</v>
      </c>
      <c r="AR78" s="169">
        <f t="shared" si="17"/>
        <v>4</v>
      </c>
      <c r="AS78" s="135">
        <v>4</v>
      </c>
      <c r="AT78" s="135">
        <v>4</v>
      </c>
      <c r="AU78" s="135">
        <v>3.7</v>
      </c>
      <c r="AV78" s="135">
        <v>4</v>
      </c>
      <c r="AW78" s="135">
        <v>4</v>
      </c>
      <c r="AX78" s="169">
        <f t="shared" si="18"/>
        <v>3.9249999999999998</v>
      </c>
      <c r="AY78" s="135">
        <v>4</v>
      </c>
      <c r="AZ78" s="135">
        <v>4</v>
      </c>
      <c r="BA78" s="135">
        <v>4</v>
      </c>
      <c r="BB78" s="135"/>
      <c r="BC78" s="169">
        <f t="shared" si="19"/>
        <v>4</v>
      </c>
    </row>
    <row r="79" spans="1:55" ht="18" customHeight="1" x14ac:dyDescent="0.25">
      <c r="A79" s="251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10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11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12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13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14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15"/>
        <v>22</v>
      </c>
      <c r="AH79" s="135">
        <v>22.5</v>
      </c>
      <c r="AI79" s="135">
        <v>22.5</v>
      </c>
      <c r="AJ79" s="135">
        <v>22.5</v>
      </c>
      <c r="AK79" s="135">
        <v>24.6</v>
      </c>
      <c r="AL79" s="135">
        <v>23.6</v>
      </c>
      <c r="AM79" s="169">
        <f t="shared" si="16"/>
        <v>23.139999999999997</v>
      </c>
      <c r="AN79" s="135">
        <v>23.4</v>
      </c>
      <c r="AO79" s="135">
        <v>23.8</v>
      </c>
      <c r="AP79" s="135">
        <v>23.8</v>
      </c>
      <c r="AQ79" s="135">
        <v>23.8</v>
      </c>
      <c r="AR79" s="169">
        <f t="shared" si="17"/>
        <v>23.7</v>
      </c>
      <c r="AS79" s="135">
        <v>23.8</v>
      </c>
      <c r="AT79" s="135">
        <v>23.8</v>
      </c>
      <c r="AU79" s="135">
        <v>23.2</v>
      </c>
      <c r="AV79" s="135">
        <v>23</v>
      </c>
      <c r="AW79" s="135">
        <v>23</v>
      </c>
      <c r="AX79" s="169">
        <f t="shared" si="18"/>
        <v>23.45</v>
      </c>
      <c r="AY79" s="135">
        <v>24</v>
      </c>
      <c r="AZ79" s="135">
        <v>23.5</v>
      </c>
      <c r="BA79" s="135">
        <v>21.6</v>
      </c>
      <c r="BB79" s="135"/>
      <c r="BC79" s="169">
        <f t="shared" si="19"/>
        <v>23.033333333333331</v>
      </c>
    </row>
    <row r="80" spans="1:55" ht="18" customHeight="1" x14ac:dyDescent="0.25">
      <c r="A80" s="251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10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11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12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13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14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15"/>
        <v>24</v>
      </c>
      <c r="AH80" s="135">
        <v>24</v>
      </c>
      <c r="AI80" s="135">
        <v>24</v>
      </c>
      <c r="AJ80" s="135">
        <v>24</v>
      </c>
      <c r="AK80" s="135">
        <v>25.8</v>
      </c>
      <c r="AL80" s="135">
        <v>25</v>
      </c>
      <c r="AM80" s="169">
        <f t="shared" si="16"/>
        <v>24.56</v>
      </c>
      <c r="AN80" s="135">
        <v>24.2</v>
      </c>
      <c r="AO80" s="135">
        <v>25</v>
      </c>
      <c r="AP80" s="135">
        <v>25</v>
      </c>
      <c r="AQ80" s="135">
        <v>25</v>
      </c>
      <c r="AR80" s="169">
        <f t="shared" si="17"/>
        <v>24.8</v>
      </c>
      <c r="AS80" s="135">
        <v>25</v>
      </c>
      <c r="AT80" s="135">
        <v>25</v>
      </c>
      <c r="AU80" s="135">
        <v>24</v>
      </c>
      <c r="AV80" s="135">
        <v>23</v>
      </c>
      <c r="AW80" s="135">
        <v>23</v>
      </c>
      <c r="AX80" s="169">
        <f t="shared" si="18"/>
        <v>24.25</v>
      </c>
      <c r="AY80" s="135">
        <v>28</v>
      </c>
      <c r="AZ80" s="135">
        <v>28</v>
      </c>
      <c r="BA80" s="135">
        <v>23</v>
      </c>
      <c r="BB80" s="135"/>
      <c r="BC80" s="169">
        <f t="shared" si="19"/>
        <v>26.333333333333332</v>
      </c>
    </row>
    <row r="81" spans="1:55" ht="18" customHeight="1" x14ac:dyDescent="0.25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10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11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12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13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14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15"/>
        <v>18</v>
      </c>
      <c r="AH81" s="135">
        <v>18.8</v>
      </c>
      <c r="AI81" s="135">
        <v>18.8</v>
      </c>
      <c r="AJ81" s="135">
        <v>18.8</v>
      </c>
      <c r="AK81" s="135">
        <v>20</v>
      </c>
      <c r="AL81" s="135">
        <v>19.2</v>
      </c>
      <c r="AM81" s="169">
        <f t="shared" si="16"/>
        <v>19.12</v>
      </c>
      <c r="AN81" s="135">
        <v>19.8</v>
      </c>
      <c r="AO81" s="135">
        <v>19.8</v>
      </c>
      <c r="AP81" s="135">
        <v>19.8</v>
      </c>
      <c r="AQ81" s="135">
        <v>19.8</v>
      </c>
      <c r="AR81" s="169">
        <f t="shared" si="17"/>
        <v>19.8</v>
      </c>
      <c r="AS81" s="135">
        <v>19.8</v>
      </c>
      <c r="AT81" s="135">
        <v>19.8</v>
      </c>
      <c r="AU81" s="135">
        <v>20</v>
      </c>
      <c r="AV81" s="135">
        <v>20</v>
      </c>
      <c r="AW81" s="135">
        <v>20</v>
      </c>
      <c r="AX81" s="169">
        <f t="shared" si="18"/>
        <v>19.899999999999999</v>
      </c>
      <c r="AY81" s="135">
        <v>20</v>
      </c>
      <c r="AZ81" s="135">
        <v>20</v>
      </c>
      <c r="BA81" s="135">
        <v>19.600000000000001</v>
      </c>
      <c r="BB81" s="135"/>
      <c r="BC81" s="169">
        <f t="shared" si="19"/>
        <v>19.866666666666667</v>
      </c>
    </row>
    <row r="82" spans="1:55" ht="36" customHeight="1" x14ac:dyDescent="0.25">
      <c r="A82" s="251">
        <v>24</v>
      </c>
      <c r="B82" s="188" t="s">
        <v>162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10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11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12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13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14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15"/>
        <v>3.5</v>
      </c>
      <c r="AH82" s="135">
        <v>3.5</v>
      </c>
      <c r="AI82" s="135">
        <v>3.5</v>
      </c>
      <c r="AJ82" s="135">
        <v>3.5</v>
      </c>
      <c r="AK82" s="135">
        <v>3.3</v>
      </c>
      <c r="AL82" s="135">
        <v>3.3</v>
      </c>
      <c r="AM82" s="169">
        <f t="shared" si="16"/>
        <v>3.4200000000000004</v>
      </c>
      <c r="AN82" s="135">
        <v>3.3</v>
      </c>
      <c r="AO82" s="135">
        <v>3.3</v>
      </c>
      <c r="AP82" s="135">
        <v>3.3</v>
      </c>
      <c r="AQ82" s="135">
        <v>3.3</v>
      </c>
      <c r="AR82" s="169">
        <f t="shared" si="17"/>
        <v>3.3</v>
      </c>
      <c r="AS82" s="135">
        <v>3.3</v>
      </c>
      <c r="AT82" s="135">
        <v>3.3</v>
      </c>
      <c r="AU82" s="135">
        <v>3.3</v>
      </c>
      <c r="AV82" s="135">
        <v>3.3</v>
      </c>
      <c r="AW82" s="135">
        <v>3.3</v>
      </c>
      <c r="AX82" s="169">
        <f t="shared" si="18"/>
        <v>3.3</v>
      </c>
      <c r="AY82" s="135">
        <v>3.3</v>
      </c>
      <c r="AZ82" s="135">
        <v>3.3</v>
      </c>
      <c r="BA82" s="135">
        <v>3.3</v>
      </c>
      <c r="BB82" s="135"/>
      <c r="BC82" s="169">
        <f t="shared" si="19"/>
        <v>3.2999999999999994</v>
      </c>
    </row>
    <row r="83" spans="1:55" ht="36" customHeight="1" x14ac:dyDescent="0.25">
      <c r="A83" s="251">
        <v>25</v>
      </c>
      <c r="B83" s="188" t="s">
        <v>134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10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11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12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13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14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15"/>
        <v>2.5</v>
      </c>
      <c r="AH83" s="135">
        <v>2.5</v>
      </c>
      <c r="AI83" s="135">
        <v>2.5</v>
      </c>
      <c r="AJ83" s="135">
        <v>2.5</v>
      </c>
      <c r="AK83" s="135">
        <v>2.5</v>
      </c>
      <c r="AL83" s="135">
        <v>2.2999999999999998</v>
      </c>
      <c r="AM83" s="169">
        <f t="shared" si="16"/>
        <v>2.46</v>
      </c>
      <c r="AN83" s="135">
        <v>2.5</v>
      </c>
      <c r="AO83" s="135">
        <v>2.5</v>
      </c>
      <c r="AP83" s="135">
        <v>2.5</v>
      </c>
      <c r="AQ83" s="135">
        <v>2.5</v>
      </c>
      <c r="AR83" s="169">
        <f t="shared" si="17"/>
        <v>2.5</v>
      </c>
      <c r="AS83" s="135">
        <v>2.5</v>
      </c>
      <c r="AT83" s="135">
        <v>2.5</v>
      </c>
      <c r="AU83" s="135">
        <v>2.5</v>
      </c>
      <c r="AV83" s="135">
        <v>2.5</v>
      </c>
      <c r="AW83" s="135">
        <v>2.5</v>
      </c>
      <c r="AX83" s="169">
        <f t="shared" si="18"/>
        <v>2.5</v>
      </c>
      <c r="AY83" s="135">
        <v>2.5</v>
      </c>
      <c r="AZ83" s="135">
        <v>2.5</v>
      </c>
      <c r="BA83" s="135">
        <v>2.36</v>
      </c>
      <c r="BB83" s="135"/>
      <c r="BC83" s="169">
        <f t="shared" si="19"/>
        <v>2.4533333333333331</v>
      </c>
    </row>
    <row r="84" spans="1:55" ht="18" customHeight="1" x14ac:dyDescent="0.25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10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11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12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13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14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15"/>
        <v>30</v>
      </c>
      <c r="AH84" s="135">
        <v>34</v>
      </c>
      <c r="AI84" s="135">
        <v>34</v>
      </c>
      <c r="AJ84" s="135">
        <v>34</v>
      </c>
      <c r="AK84" s="135">
        <v>38.200000000000003</v>
      </c>
      <c r="AL84" s="135">
        <v>41.1</v>
      </c>
      <c r="AM84" s="169">
        <f t="shared" si="16"/>
        <v>36.26</v>
      </c>
      <c r="AN84" s="135">
        <v>45</v>
      </c>
      <c r="AO84" s="135">
        <v>45</v>
      </c>
      <c r="AP84" s="135">
        <v>45</v>
      </c>
      <c r="AQ84" s="135">
        <v>45</v>
      </c>
      <c r="AR84" s="169">
        <f t="shared" si="17"/>
        <v>45</v>
      </c>
      <c r="AS84" s="135">
        <v>45</v>
      </c>
      <c r="AT84" s="135">
        <v>45</v>
      </c>
      <c r="AU84" s="135">
        <v>45</v>
      </c>
      <c r="AV84" s="135">
        <v>45</v>
      </c>
      <c r="AW84" s="135">
        <v>45</v>
      </c>
      <c r="AX84" s="169">
        <f t="shared" si="18"/>
        <v>45</v>
      </c>
      <c r="AY84" s="135">
        <v>45</v>
      </c>
      <c r="AZ84" s="135">
        <v>40</v>
      </c>
      <c r="BA84" s="135">
        <v>40</v>
      </c>
      <c r="BB84" s="135"/>
      <c r="BC84" s="169">
        <f t="shared" si="19"/>
        <v>41.666666666666664</v>
      </c>
    </row>
    <row r="85" spans="1:55" ht="18" customHeight="1" x14ac:dyDescent="0.25">
      <c r="A85" s="251">
        <v>27</v>
      </c>
      <c r="B85" s="170" t="s">
        <v>130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10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11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12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13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14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15"/>
        <v>6.1999999999999993</v>
      </c>
      <c r="AH85" s="135">
        <v>5.5</v>
      </c>
      <c r="AI85" s="135">
        <v>5.5</v>
      </c>
      <c r="AJ85" s="135">
        <v>5.5</v>
      </c>
      <c r="AK85" s="135">
        <v>6.6</v>
      </c>
      <c r="AL85" s="135">
        <v>7</v>
      </c>
      <c r="AM85" s="169">
        <f t="shared" si="16"/>
        <v>6.0200000000000005</v>
      </c>
      <c r="AN85" s="135">
        <v>7</v>
      </c>
      <c r="AO85" s="135">
        <v>7.2</v>
      </c>
      <c r="AP85" s="135">
        <v>7.2</v>
      </c>
      <c r="AQ85" s="135">
        <v>7.2</v>
      </c>
      <c r="AR85" s="169">
        <f t="shared" si="17"/>
        <v>7.1499999999999995</v>
      </c>
      <c r="AS85" s="135">
        <v>7.2</v>
      </c>
      <c r="AT85" s="135">
        <v>7.2</v>
      </c>
      <c r="AU85" s="135">
        <v>7.7</v>
      </c>
      <c r="AV85" s="135">
        <v>7.5</v>
      </c>
      <c r="AW85" s="135">
        <v>7.5</v>
      </c>
      <c r="AX85" s="169">
        <f t="shared" si="18"/>
        <v>7.4</v>
      </c>
      <c r="AY85" s="135">
        <v>7.2</v>
      </c>
      <c r="AZ85" s="135">
        <v>6.9</v>
      </c>
      <c r="BA85" s="135">
        <v>6.98</v>
      </c>
      <c r="BB85" s="135"/>
      <c r="BC85" s="169">
        <f t="shared" si="19"/>
        <v>7.0266666666666673</v>
      </c>
    </row>
    <row r="86" spans="1:55" ht="18" customHeight="1" x14ac:dyDescent="0.25">
      <c r="A86" s="251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10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11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12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13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14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15"/>
        <v>10</v>
      </c>
      <c r="AH86" s="135">
        <v>9.92</v>
      </c>
      <c r="AI86" s="135">
        <v>9.92</v>
      </c>
      <c r="AJ86" s="135">
        <v>9.92</v>
      </c>
      <c r="AK86" s="135">
        <v>10.07</v>
      </c>
      <c r="AL86" s="135">
        <v>10.4</v>
      </c>
      <c r="AM86" s="169">
        <f t="shared" si="16"/>
        <v>10.045999999999999</v>
      </c>
      <c r="AN86" s="135">
        <v>10.4</v>
      </c>
      <c r="AO86" s="135">
        <v>10.5</v>
      </c>
      <c r="AP86" s="135">
        <v>10.5</v>
      </c>
      <c r="AQ86" s="135">
        <v>10.5</v>
      </c>
      <c r="AR86" s="169">
        <f t="shared" si="17"/>
        <v>10.475</v>
      </c>
      <c r="AS86" s="135">
        <v>10.5</v>
      </c>
      <c r="AT86" s="135">
        <v>10.5</v>
      </c>
      <c r="AU86" s="135">
        <v>11</v>
      </c>
      <c r="AV86" s="135">
        <v>10.4</v>
      </c>
      <c r="AW86" s="135">
        <v>10.4</v>
      </c>
      <c r="AX86" s="169">
        <f t="shared" si="18"/>
        <v>10.6</v>
      </c>
      <c r="AY86" s="135">
        <v>10.4</v>
      </c>
      <c r="AZ86" s="135">
        <v>10.4</v>
      </c>
      <c r="BA86" s="135">
        <v>10.44</v>
      </c>
      <c r="BB86" s="135"/>
      <c r="BC86" s="169">
        <f t="shared" si="19"/>
        <v>10.413333333333334</v>
      </c>
    </row>
    <row r="87" spans="1:55" ht="18" customHeight="1" x14ac:dyDescent="0.25">
      <c r="A87" s="209">
        <v>29</v>
      </c>
      <c r="B87" s="170" t="s">
        <v>133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10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11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12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13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14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15"/>
        <v>11</v>
      </c>
      <c r="AH87" s="135">
        <v>10.6</v>
      </c>
      <c r="AI87" s="135">
        <v>10.6</v>
      </c>
      <c r="AJ87" s="135">
        <v>10.6</v>
      </c>
      <c r="AK87" s="135">
        <v>11</v>
      </c>
      <c r="AL87" s="135">
        <v>11</v>
      </c>
      <c r="AM87" s="169">
        <f t="shared" si="16"/>
        <v>10.76</v>
      </c>
      <c r="AN87" s="135">
        <v>11</v>
      </c>
      <c r="AO87" s="135">
        <v>11</v>
      </c>
      <c r="AP87" s="135">
        <v>11</v>
      </c>
      <c r="AQ87" s="135">
        <v>11</v>
      </c>
      <c r="AR87" s="169">
        <f t="shared" si="17"/>
        <v>11</v>
      </c>
      <c r="AS87" s="135">
        <v>11</v>
      </c>
      <c r="AT87" s="135">
        <v>11</v>
      </c>
      <c r="AU87" s="135">
        <v>10.4</v>
      </c>
      <c r="AV87" s="135">
        <v>10.4</v>
      </c>
      <c r="AW87" s="135">
        <v>10.4</v>
      </c>
      <c r="AX87" s="169">
        <f t="shared" si="18"/>
        <v>10.7</v>
      </c>
      <c r="AY87" s="135">
        <v>10.7</v>
      </c>
      <c r="AZ87" s="135">
        <v>10.8</v>
      </c>
      <c r="BA87" s="135">
        <v>10.7</v>
      </c>
      <c r="BB87" s="135"/>
      <c r="BC87" s="169">
        <f t="shared" si="19"/>
        <v>10.733333333333334</v>
      </c>
    </row>
    <row r="88" spans="1:55" ht="72" customHeight="1" x14ac:dyDescent="0.25">
      <c r="A88" s="211"/>
      <c r="B88" s="189" t="s">
        <v>53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  <c r="AN88" s="135"/>
      <c r="AO88" s="135"/>
      <c r="AP88" s="135"/>
      <c r="AQ88" s="135"/>
      <c r="AR88" s="169"/>
      <c r="AS88" s="135"/>
      <c r="AT88" s="135"/>
      <c r="AU88" s="135"/>
      <c r="AV88" s="135"/>
      <c r="AW88" s="135"/>
      <c r="AX88" s="169"/>
      <c r="AY88" s="135"/>
      <c r="AZ88" s="135"/>
      <c r="BA88" s="135"/>
      <c r="BB88" s="135"/>
      <c r="BC88" s="169"/>
    </row>
    <row r="89" spans="1:55" ht="18" customHeight="1" x14ac:dyDescent="0.25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10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11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12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13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>
        <v>10.6</v>
      </c>
      <c r="AL89" s="141">
        <v>10.58</v>
      </c>
      <c r="AM89" s="169">
        <f>AVERAGE(AH89:AL89)</f>
        <v>10.596</v>
      </c>
      <c r="AN89" s="141">
        <v>10.56</v>
      </c>
      <c r="AO89" s="141">
        <v>10.5</v>
      </c>
      <c r="AP89" s="141">
        <v>10.5</v>
      </c>
      <c r="AQ89" s="141">
        <v>10.5</v>
      </c>
      <c r="AR89" s="169">
        <f>AVERAGE(AN89:AQ89)</f>
        <v>10.515000000000001</v>
      </c>
      <c r="AS89" s="141">
        <v>10.5</v>
      </c>
      <c r="AT89" s="141">
        <v>10.5</v>
      </c>
      <c r="AU89" s="141">
        <v>10.58</v>
      </c>
      <c r="AV89" s="141">
        <v>10.58</v>
      </c>
      <c r="AW89" s="141">
        <v>10.58</v>
      </c>
      <c r="AX89" s="169">
        <f>AVERAGE(AS89:AV89)</f>
        <v>10.54</v>
      </c>
      <c r="AY89" s="141">
        <v>10.58</v>
      </c>
      <c r="AZ89" s="141">
        <v>10.58</v>
      </c>
      <c r="BA89" s="141">
        <v>10.6</v>
      </c>
      <c r="BB89" s="141"/>
      <c r="BC89" s="169">
        <f>AVERAGE(AY89:BB89)</f>
        <v>10.586666666666666</v>
      </c>
    </row>
    <row r="90" spans="1:55" ht="18.75" customHeight="1" x14ac:dyDescent="0.3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10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11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12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13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>
        <v>10.67</v>
      </c>
      <c r="AL90" s="135">
        <v>10.65</v>
      </c>
      <c r="AM90" s="169">
        <f>AVERAGE(AH90:AL90)</f>
        <v>10.678000000000001</v>
      </c>
      <c r="AN90" s="135">
        <v>10.6</v>
      </c>
      <c r="AO90" s="135">
        <v>10.6</v>
      </c>
      <c r="AP90" s="135">
        <v>10.6</v>
      </c>
      <c r="AQ90" s="135">
        <v>10.6</v>
      </c>
      <c r="AR90" s="169">
        <f>AVERAGE(AN90:AQ90)</f>
        <v>10.6</v>
      </c>
      <c r="AS90" s="135">
        <v>10.6</v>
      </c>
      <c r="AT90" s="135">
        <v>10.6</v>
      </c>
      <c r="AU90" s="135">
        <v>10.68</v>
      </c>
      <c r="AV90" s="135">
        <v>10.68</v>
      </c>
      <c r="AW90" s="135">
        <v>10.68</v>
      </c>
      <c r="AX90" s="169">
        <f>AVERAGE(AS90:AV90)</f>
        <v>10.64</v>
      </c>
      <c r="AY90" s="135">
        <v>10.67</v>
      </c>
      <c r="AZ90" s="135">
        <v>10.69</v>
      </c>
      <c r="BA90" s="135">
        <v>10.7</v>
      </c>
      <c r="BB90" s="135"/>
      <c r="BC90" s="169">
        <f>AVERAGE(AY90:BB90)</f>
        <v>10.686666666666667</v>
      </c>
    </row>
    <row r="91" spans="1:55" ht="18.75" customHeight="1" x14ac:dyDescent="0.3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55" ht="18" customHeight="1" x14ac:dyDescent="0.25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55" ht="18.75" customHeight="1" x14ac:dyDescent="0.3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4" spans="1:55" ht="18.75" customHeight="1" x14ac:dyDescent="0.3"/>
    <row r="95" spans="1:55" ht="18" x14ac:dyDescent="0.25">
      <c r="A95" s="274" t="s">
        <v>45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74"/>
      <c r="AL95" s="274"/>
      <c r="AM95" s="274"/>
      <c r="AN95" s="274"/>
      <c r="AO95" s="274"/>
      <c r="AP95" s="274"/>
      <c r="AQ95" s="274"/>
      <c r="AR95" s="274"/>
      <c r="AS95" s="274"/>
      <c r="AT95" s="274"/>
      <c r="AU95" s="274"/>
      <c r="AV95" s="274"/>
      <c r="AW95" s="274"/>
      <c r="AX95" s="274"/>
      <c r="AY95" s="274"/>
      <c r="AZ95" s="274"/>
      <c r="BA95" s="274"/>
      <c r="BB95" s="274"/>
      <c r="BC95" s="274"/>
    </row>
    <row r="96" spans="1:55" ht="18" customHeight="1" x14ac:dyDescent="0.25">
      <c r="A96" s="206"/>
      <c r="B96" s="195" t="s">
        <v>4</v>
      </c>
      <c r="C96" s="266" t="s">
        <v>297</v>
      </c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  <c r="AA96" s="267"/>
      <c r="AB96" s="267"/>
      <c r="AC96" s="267"/>
      <c r="AD96" s="267"/>
      <c r="AE96" s="267"/>
      <c r="AF96" s="267"/>
      <c r="AG96" s="267"/>
      <c r="AH96" s="267"/>
      <c r="AI96" s="267"/>
      <c r="AJ96" s="267"/>
      <c r="AK96" s="267"/>
      <c r="AL96" s="267"/>
      <c r="AM96" s="267"/>
      <c r="AN96" s="267"/>
      <c r="AO96" s="267"/>
      <c r="AP96" s="267"/>
      <c r="AQ96" s="267"/>
      <c r="AR96" s="267"/>
      <c r="AS96" s="267"/>
      <c r="AT96" s="267"/>
      <c r="AU96" s="267"/>
      <c r="AV96" s="267"/>
      <c r="AW96" s="267"/>
      <c r="AX96" s="267"/>
      <c r="AY96" s="267"/>
      <c r="AZ96" s="267"/>
      <c r="BA96" s="267"/>
      <c r="BB96" s="267"/>
      <c r="BC96" s="268"/>
    </row>
    <row r="97" spans="1:55" ht="18.75" customHeight="1" x14ac:dyDescent="0.3">
      <c r="A97" s="218"/>
      <c r="B97" s="198"/>
      <c r="C97" s="271" t="s">
        <v>139</v>
      </c>
      <c r="D97" s="272"/>
      <c r="E97" s="272"/>
      <c r="F97" s="273"/>
      <c r="G97" s="258" t="s">
        <v>123</v>
      </c>
      <c r="H97" s="260" t="s">
        <v>139</v>
      </c>
      <c r="I97" s="261"/>
      <c r="J97" s="261"/>
      <c r="K97" s="262"/>
      <c r="L97" s="258" t="s">
        <v>123</v>
      </c>
      <c r="M97" s="260" t="s">
        <v>139</v>
      </c>
      <c r="N97" s="261"/>
      <c r="O97" s="261"/>
      <c r="P97" s="262"/>
      <c r="Q97" s="258" t="s">
        <v>123</v>
      </c>
      <c r="R97" s="271" t="s">
        <v>139</v>
      </c>
      <c r="S97" s="272"/>
      <c r="T97" s="272"/>
      <c r="U97" s="272"/>
      <c r="V97" s="273"/>
      <c r="W97" s="258" t="s">
        <v>123</v>
      </c>
      <c r="X97" s="271" t="s">
        <v>139</v>
      </c>
      <c r="Y97" s="272"/>
      <c r="Z97" s="272"/>
      <c r="AA97" s="273"/>
      <c r="AB97" s="258" t="s">
        <v>123</v>
      </c>
      <c r="AC97" s="260" t="s">
        <v>139</v>
      </c>
      <c r="AD97" s="261"/>
      <c r="AE97" s="261"/>
      <c r="AF97" s="262"/>
      <c r="AG97" s="258" t="s">
        <v>123</v>
      </c>
      <c r="AH97" s="260" t="s">
        <v>139</v>
      </c>
      <c r="AI97" s="261"/>
      <c r="AJ97" s="261"/>
      <c r="AK97" s="261"/>
      <c r="AL97" s="262"/>
      <c r="AM97" s="258" t="s">
        <v>123</v>
      </c>
      <c r="AN97" s="260" t="s">
        <v>139</v>
      </c>
      <c r="AO97" s="261"/>
      <c r="AP97" s="261"/>
      <c r="AQ97" s="262"/>
      <c r="AR97" s="258" t="s">
        <v>123</v>
      </c>
      <c r="AS97" s="260" t="s">
        <v>139</v>
      </c>
      <c r="AT97" s="261"/>
      <c r="AU97" s="261"/>
      <c r="AV97" s="261"/>
      <c r="AW97" s="253"/>
      <c r="AX97" s="258" t="s">
        <v>123</v>
      </c>
      <c r="AY97" s="260" t="s">
        <v>139</v>
      </c>
      <c r="AZ97" s="261"/>
      <c r="BA97" s="261"/>
      <c r="BB97" s="262"/>
      <c r="BC97" s="258" t="s">
        <v>123</v>
      </c>
    </row>
    <row r="98" spans="1:55" ht="18.75" customHeight="1" x14ac:dyDescent="0.3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59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59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59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59"/>
      <c r="X98" s="144" t="str">
        <f>X12</f>
        <v>6.05</v>
      </c>
      <c r="Y98" s="144" t="str">
        <f>Y12</f>
        <v>13.05</v>
      </c>
      <c r="Z98" s="138" t="s">
        <v>282</v>
      </c>
      <c r="AA98" s="138" t="s">
        <v>283</v>
      </c>
      <c r="AB98" s="259"/>
      <c r="AC98" s="138" t="s">
        <v>284</v>
      </c>
      <c r="AD98" s="138" t="s">
        <v>285</v>
      </c>
      <c r="AE98" s="138" t="s">
        <v>292</v>
      </c>
      <c r="AF98" s="138" t="s">
        <v>286</v>
      </c>
      <c r="AG98" s="259"/>
      <c r="AH98" s="138" t="s">
        <v>287</v>
      </c>
      <c r="AI98" s="138" t="s">
        <v>288</v>
      </c>
      <c r="AJ98" s="138" t="s">
        <v>289</v>
      </c>
      <c r="AK98" s="138" t="s">
        <v>290</v>
      </c>
      <c r="AL98" s="138" t="s">
        <v>291</v>
      </c>
      <c r="AM98" s="259"/>
      <c r="AN98" s="138" t="s">
        <v>293</v>
      </c>
      <c r="AO98" s="138" t="s">
        <v>294</v>
      </c>
      <c r="AP98" s="138" t="s">
        <v>295</v>
      </c>
      <c r="AQ98" s="138" t="s">
        <v>296</v>
      </c>
      <c r="AR98" s="259"/>
      <c r="AS98" s="138" t="s">
        <v>299</v>
      </c>
      <c r="AT98" s="138" t="s">
        <v>298</v>
      </c>
      <c r="AU98" s="138" t="s">
        <v>300</v>
      </c>
      <c r="AV98" s="138" t="s">
        <v>301</v>
      </c>
      <c r="AW98" s="138" t="s">
        <v>302</v>
      </c>
      <c r="AX98" s="259"/>
      <c r="AY98" s="138" t="s">
        <v>303</v>
      </c>
      <c r="AZ98" s="138" t="s">
        <v>304</v>
      </c>
      <c r="BA98" s="138" t="s">
        <v>305</v>
      </c>
      <c r="BB98" s="138" t="s">
        <v>306</v>
      </c>
      <c r="BC98" s="259"/>
    </row>
    <row r="99" spans="1:55" ht="18" customHeight="1" x14ac:dyDescent="0.25">
      <c r="A99" s="269">
        <v>1</v>
      </c>
      <c r="B99" s="191" t="s">
        <v>166</v>
      </c>
      <c r="C99" s="144"/>
      <c r="D99" s="144"/>
      <c r="E99" s="144"/>
      <c r="F99" s="144"/>
      <c r="G99" s="250"/>
      <c r="H99" s="144"/>
      <c r="I99" s="144"/>
      <c r="J99" s="144"/>
      <c r="K99" s="144"/>
      <c r="L99" s="250"/>
      <c r="M99" s="144"/>
      <c r="N99" s="144"/>
      <c r="O99" s="144"/>
      <c r="P99" s="144"/>
      <c r="Q99" s="250"/>
      <c r="R99" s="144"/>
      <c r="S99" s="144"/>
      <c r="T99" s="144"/>
      <c r="U99" s="144"/>
      <c r="V99" s="144"/>
      <c r="W99" s="250"/>
      <c r="X99" s="144"/>
      <c r="Y99" s="144"/>
      <c r="Z99" s="144"/>
      <c r="AA99" s="144"/>
      <c r="AB99" s="250"/>
      <c r="AC99" s="144"/>
      <c r="AD99" s="144"/>
      <c r="AE99" s="144"/>
      <c r="AF99" s="144"/>
      <c r="AG99" s="250"/>
      <c r="AH99" s="144"/>
      <c r="AI99" s="144"/>
      <c r="AJ99" s="144"/>
      <c r="AK99" s="144"/>
      <c r="AL99" s="144"/>
      <c r="AM99" s="250"/>
      <c r="AN99" s="144"/>
      <c r="AO99" s="144"/>
      <c r="AP99" s="144"/>
      <c r="AQ99" s="144"/>
      <c r="AR99" s="250"/>
      <c r="AS99" s="144"/>
      <c r="AT99" s="144"/>
      <c r="AU99" s="144"/>
      <c r="AV99" s="144"/>
      <c r="AW99" s="255"/>
      <c r="AX99" s="250"/>
      <c r="AY99" s="144"/>
      <c r="AZ99" s="144"/>
      <c r="BA99" s="144"/>
      <c r="BB99" s="144"/>
      <c r="BC99" s="250"/>
    </row>
    <row r="100" spans="1:55" ht="18" customHeight="1" x14ac:dyDescent="0.25">
      <c r="A100" s="270"/>
      <c r="B100" s="191" t="s">
        <v>56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>
        <v>3.8</v>
      </c>
      <c r="AL100" s="135">
        <v>3.7</v>
      </c>
      <c r="AM100" s="169">
        <f>AVERAGE(AH100:AL100)</f>
        <v>3.96</v>
      </c>
      <c r="AN100" s="135">
        <v>3.5</v>
      </c>
      <c r="AO100" s="135">
        <v>3.5</v>
      </c>
      <c r="AP100" s="135">
        <v>3.6</v>
      </c>
      <c r="AQ100" s="135">
        <v>3.6</v>
      </c>
      <c r="AR100" s="169">
        <f>AVERAGE(AN100:AQ100)</f>
        <v>3.55</v>
      </c>
      <c r="AS100" s="135">
        <v>3.8</v>
      </c>
      <c r="AT100" s="135">
        <v>3.7</v>
      </c>
      <c r="AU100" s="135">
        <v>3.8</v>
      </c>
      <c r="AV100" s="135">
        <v>4</v>
      </c>
      <c r="AW100" s="135">
        <v>3.8</v>
      </c>
      <c r="AX100" s="169">
        <f>AVERAGE(AS100:AW100)</f>
        <v>3.8200000000000003</v>
      </c>
      <c r="AY100" s="135">
        <v>3.7</v>
      </c>
      <c r="AZ100" s="135">
        <v>3.7</v>
      </c>
      <c r="BA100" s="135">
        <v>3.8</v>
      </c>
      <c r="BB100" s="135"/>
      <c r="BC100" s="169">
        <f>AVERAGE(AY100:BB100)</f>
        <v>3.7333333333333329</v>
      </c>
    </row>
    <row r="101" spans="1:55" ht="18" customHeight="1" x14ac:dyDescent="0.25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20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21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22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23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>
        <v>4.5</v>
      </c>
      <c r="AL101" s="135">
        <v>4</v>
      </c>
      <c r="AM101" s="169">
        <f>AVERAGE(AH101:AL101)</f>
        <v>3.5</v>
      </c>
      <c r="AN101" s="135">
        <v>5.5</v>
      </c>
      <c r="AO101" s="135">
        <v>6</v>
      </c>
      <c r="AP101" s="135">
        <v>6</v>
      </c>
      <c r="AQ101" s="135">
        <v>6</v>
      </c>
      <c r="AR101" s="169">
        <f>AVERAGE(AN101:AQ101)</f>
        <v>5.875</v>
      </c>
      <c r="AS101" s="135">
        <v>5</v>
      </c>
      <c r="AT101" s="135">
        <v>5.5</v>
      </c>
      <c r="AU101" s="135">
        <v>4.5</v>
      </c>
      <c r="AV101" s="135">
        <v>3.5</v>
      </c>
      <c r="AW101" s="135">
        <v>3</v>
      </c>
      <c r="AX101" s="169">
        <f>AVERAGE(AS101:AW101)</f>
        <v>4.3</v>
      </c>
      <c r="AY101" s="135">
        <v>3</v>
      </c>
      <c r="AZ101" s="135">
        <v>3.3</v>
      </c>
      <c r="BA101" s="135">
        <v>3.3</v>
      </c>
      <c r="BB101" s="135"/>
      <c r="BC101" s="169">
        <f>AVERAGE(AY101:BB101)</f>
        <v>3.1999999999999997</v>
      </c>
    </row>
    <row r="102" spans="1:55" ht="18" customHeight="1" x14ac:dyDescent="0.25">
      <c r="A102" s="269">
        <v>3</v>
      </c>
      <c r="B102" s="170" t="s">
        <v>165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  <c r="AN102" s="135"/>
      <c r="AO102" s="135"/>
      <c r="AP102" s="135"/>
      <c r="AQ102" s="135"/>
      <c r="AR102" s="169"/>
      <c r="AS102" s="135"/>
      <c r="AT102" s="135"/>
      <c r="AU102" s="135"/>
      <c r="AV102" s="135"/>
      <c r="AW102" s="135"/>
      <c r="AX102" s="169"/>
      <c r="AY102" s="135"/>
      <c r="AZ102" s="135"/>
      <c r="BA102" s="135"/>
      <c r="BB102" s="135"/>
      <c r="BC102" s="169"/>
    </row>
    <row r="103" spans="1:55" ht="18" customHeight="1" x14ac:dyDescent="0.25">
      <c r="A103" s="270"/>
      <c r="B103" s="170" t="s">
        <v>55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20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21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22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23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24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25">AVERAGE(AC103:AF103)</f>
        <v>1</v>
      </c>
      <c r="AH103" s="135">
        <v>1</v>
      </c>
      <c r="AI103" s="135">
        <v>0.9</v>
      </c>
      <c r="AJ103" s="135">
        <v>0.9</v>
      </c>
      <c r="AK103" s="135">
        <v>1</v>
      </c>
      <c r="AL103" s="135">
        <v>1</v>
      </c>
      <c r="AM103" s="169">
        <f t="shared" ref="AM103:AM129" si="26">AVERAGE(AH103:AL103)</f>
        <v>0.96</v>
      </c>
      <c r="AN103" s="135">
        <v>1</v>
      </c>
      <c r="AO103" s="135">
        <v>1.5</v>
      </c>
      <c r="AP103" s="135">
        <v>1.5</v>
      </c>
      <c r="AQ103" s="135">
        <v>1.5</v>
      </c>
      <c r="AR103" s="169">
        <f t="shared" ref="AR103:AR129" si="27">AVERAGE(AN103:AQ103)</f>
        <v>1.375</v>
      </c>
      <c r="AS103" s="135">
        <v>2.1</v>
      </c>
      <c r="AT103" s="135">
        <v>2.5</v>
      </c>
      <c r="AU103" s="135">
        <v>2.5</v>
      </c>
      <c r="AV103" s="135">
        <v>2.6</v>
      </c>
      <c r="AW103" s="135">
        <v>2.4</v>
      </c>
      <c r="AX103" s="169">
        <f t="shared" ref="AX103:AX129" si="28">AVERAGE(AS103:AV103)</f>
        <v>2.4249999999999998</v>
      </c>
      <c r="AY103" s="135">
        <v>2.2999999999999998</v>
      </c>
      <c r="AZ103" s="135">
        <v>2.4</v>
      </c>
      <c r="BA103" s="135">
        <v>2.4</v>
      </c>
      <c r="BB103" s="135"/>
      <c r="BC103" s="169">
        <f t="shared" ref="BC103:BC129" si="29">AVERAGE(AY103:BB103)</f>
        <v>2.3666666666666667</v>
      </c>
    </row>
    <row r="104" spans="1:55" ht="18" customHeight="1" x14ac:dyDescent="0.25">
      <c r="A104" s="251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20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21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22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23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24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25"/>
        <v>2</v>
      </c>
      <c r="AH104" s="135">
        <v>1.5</v>
      </c>
      <c r="AI104" s="135">
        <v>2.5</v>
      </c>
      <c r="AJ104" s="135">
        <v>2.5</v>
      </c>
      <c r="AK104" s="135">
        <v>3.3</v>
      </c>
      <c r="AL104" s="135">
        <v>3.5</v>
      </c>
      <c r="AM104" s="169">
        <f t="shared" si="26"/>
        <v>2.66</v>
      </c>
      <c r="AN104" s="135">
        <v>3.5</v>
      </c>
      <c r="AO104" s="135">
        <v>3.6</v>
      </c>
      <c r="AP104" s="135">
        <v>4</v>
      </c>
      <c r="AQ104" s="135">
        <v>4</v>
      </c>
      <c r="AR104" s="169">
        <f t="shared" si="27"/>
        <v>3.7749999999999999</v>
      </c>
      <c r="AS104" s="135">
        <v>4</v>
      </c>
      <c r="AT104" s="135">
        <v>4</v>
      </c>
      <c r="AU104" s="135">
        <v>4</v>
      </c>
      <c r="AV104" s="135">
        <v>4.0999999999999996</v>
      </c>
      <c r="AW104" s="135">
        <v>3.9</v>
      </c>
      <c r="AX104" s="169">
        <f t="shared" si="28"/>
        <v>4.0250000000000004</v>
      </c>
      <c r="AY104" s="135">
        <v>3.5</v>
      </c>
      <c r="AZ104" s="135">
        <v>3.7</v>
      </c>
      <c r="BA104" s="135">
        <v>3.5</v>
      </c>
      <c r="BB104" s="135"/>
      <c r="BC104" s="169">
        <f t="shared" si="29"/>
        <v>3.5666666666666664</v>
      </c>
    </row>
    <row r="105" spans="1:55" ht="18" customHeight="1" x14ac:dyDescent="0.25">
      <c r="A105" s="209">
        <v>5</v>
      </c>
      <c r="B105" s="170" t="s">
        <v>48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20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21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22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23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24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25"/>
        <v>15</v>
      </c>
      <c r="AH105" s="135">
        <v>5</v>
      </c>
      <c r="AI105" s="135">
        <v>5</v>
      </c>
      <c r="AJ105" s="135">
        <v>5</v>
      </c>
      <c r="AK105" s="135">
        <v>3.5</v>
      </c>
      <c r="AL105" s="135">
        <v>3.5</v>
      </c>
      <c r="AM105" s="169">
        <f t="shared" si="26"/>
        <v>4.4000000000000004</v>
      </c>
      <c r="AN105" s="135">
        <v>3.5</v>
      </c>
      <c r="AO105" s="135">
        <v>7</v>
      </c>
      <c r="AP105" s="135">
        <v>6</v>
      </c>
      <c r="AQ105" s="135">
        <v>6</v>
      </c>
      <c r="AR105" s="169">
        <f t="shared" si="27"/>
        <v>5.625</v>
      </c>
      <c r="AS105" s="135">
        <v>4</v>
      </c>
      <c r="AT105" s="135">
        <v>5</v>
      </c>
      <c r="AU105" s="135">
        <v>5.5</v>
      </c>
      <c r="AV105" s="135">
        <v>6.5</v>
      </c>
      <c r="AW105" s="135">
        <v>7.5</v>
      </c>
      <c r="AX105" s="169">
        <f t="shared" si="28"/>
        <v>5.25</v>
      </c>
      <c r="AY105" s="135">
        <v>8</v>
      </c>
      <c r="AZ105" s="135">
        <v>7.5</v>
      </c>
      <c r="BA105" s="135">
        <v>8</v>
      </c>
      <c r="BB105" s="135"/>
      <c r="BC105" s="169">
        <f t="shared" si="29"/>
        <v>7.833333333333333</v>
      </c>
    </row>
    <row r="106" spans="1:55" ht="18" customHeight="1" x14ac:dyDescent="0.25">
      <c r="A106" s="251">
        <v>6</v>
      </c>
      <c r="B106" s="170" t="s">
        <v>49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20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21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22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23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24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25"/>
        <v>5</v>
      </c>
      <c r="AH106" s="135">
        <v>6</v>
      </c>
      <c r="AI106" s="135">
        <v>5</v>
      </c>
      <c r="AJ106" s="135">
        <v>5</v>
      </c>
      <c r="AK106" s="135">
        <v>4.5</v>
      </c>
      <c r="AL106" s="135">
        <v>5</v>
      </c>
      <c r="AM106" s="169">
        <f t="shared" si="26"/>
        <v>5.0999999999999996</v>
      </c>
      <c r="AN106" s="135">
        <v>5.5</v>
      </c>
      <c r="AO106" s="135">
        <v>6</v>
      </c>
      <c r="AP106" s="135">
        <v>7</v>
      </c>
      <c r="AQ106" s="135">
        <v>7</v>
      </c>
      <c r="AR106" s="169">
        <f t="shared" si="27"/>
        <v>6.375</v>
      </c>
      <c r="AS106" s="135">
        <v>5</v>
      </c>
      <c r="AT106" s="135">
        <v>5.5</v>
      </c>
      <c r="AU106" s="135">
        <v>7</v>
      </c>
      <c r="AV106" s="135">
        <v>7</v>
      </c>
      <c r="AW106" s="135">
        <v>8</v>
      </c>
      <c r="AX106" s="169">
        <f t="shared" si="28"/>
        <v>6.125</v>
      </c>
      <c r="AY106" s="135">
        <v>7.5</v>
      </c>
      <c r="AZ106" s="135">
        <v>8</v>
      </c>
      <c r="BA106" s="135">
        <v>8</v>
      </c>
      <c r="BB106" s="135"/>
      <c r="BC106" s="169">
        <f t="shared" si="29"/>
        <v>7.833333333333333</v>
      </c>
    </row>
    <row r="107" spans="1:55" ht="18" customHeight="1" x14ac:dyDescent="0.25">
      <c r="A107" s="251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20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21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22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23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24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25"/>
        <v>15</v>
      </c>
      <c r="AH107" s="135">
        <v>8</v>
      </c>
      <c r="AI107" s="135">
        <v>8</v>
      </c>
      <c r="AJ107" s="135">
        <v>8</v>
      </c>
      <c r="AK107" s="135">
        <v>7</v>
      </c>
      <c r="AL107" s="135">
        <v>7</v>
      </c>
      <c r="AM107" s="169">
        <f t="shared" si="26"/>
        <v>7.6</v>
      </c>
      <c r="AN107" s="135">
        <v>6</v>
      </c>
      <c r="AO107" s="135">
        <v>7</v>
      </c>
      <c r="AP107" s="135">
        <v>7</v>
      </c>
      <c r="AQ107" s="135">
        <v>7</v>
      </c>
      <c r="AR107" s="169">
        <f t="shared" si="27"/>
        <v>6.75</v>
      </c>
      <c r="AS107" s="135">
        <v>7</v>
      </c>
      <c r="AT107" s="135">
        <v>7</v>
      </c>
      <c r="AU107" s="135">
        <v>8</v>
      </c>
      <c r="AV107" s="135">
        <v>8</v>
      </c>
      <c r="AW107" s="135">
        <v>8</v>
      </c>
      <c r="AX107" s="169">
        <f t="shared" si="28"/>
        <v>7.5</v>
      </c>
      <c r="AY107" s="135">
        <v>8</v>
      </c>
      <c r="AZ107" s="135">
        <v>6</v>
      </c>
      <c r="BA107" s="135">
        <v>6</v>
      </c>
      <c r="BB107" s="135"/>
      <c r="BC107" s="169">
        <f t="shared" si="29"/>
        <v>6.666666666666667</v>
      </c>
    </row>
    <row r="108" spans="1:55" ht="18" customHeight="1" x14ac:dyDescent="0.25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20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21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22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23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24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25"/>
        <v>23</v>
      </c>
      <c r="AH108" s="135">
        <v>23</v>
      </c>
      <c r="AI108" s="135">
        <v>23</v>
      </c>
      <c r="AJ108" s="135">
        <v>23</v>
      </c>
      <c r="AK108" s="135">
        <v>23</v>
      </c>
      <c r="AL108" s="135">
        <v>23</v>
      </c>
      <c r="AM108" s="169">
        <f t="shared" si="26"/>
        <v>23</v>
      </c>
      <c r="AN108" s="135">
        <v>23</v>
      </c>
      <c r="AO108" s="135">
        <v>22</v>
      </c>
      <c r="AP108" s="135">
        <v>22</v>
      </c>
      <c r="AQ108" s="135">
        <v>22</v>
      </c>
      <c r="AR108" s="169">
        <f t="shared" si="27"/>
        <v>22.25</v>
      </c>
      <c r="AS108" s="135">
        <v>22</v>
      </c>
      <c r="AT108" s="135">
        <v>22</v>
      </c>
      <c r="AU108" s="135">
        <v>22</v>
      </c>
      <c r="AV108" s="135">
        <v>22</v>
      </c>
      <c r="AW108" s="135">
        <v>22</v>
      </c>
      <c r="AX108" s="169">
        <f t="shared" si="28"/>
        <v>22</v>
      </c>
      <c r="AY108" s="135">
        <v>22</v>
      </c>
      <c r="AZ108" s="135">
        <v>22</v>
      </c>
      <c r="BA108" s="135">
        <v>22</v>
      </c>
      <c r="BB108" s="135"/>
      <c r="BC108" s="169">
        <f t="shared" si="29"/>
        <v>22</v>
      </c>
    </row>
    <row r="109" spans="1:55" ht="18" customHeight="1" x14ac:dyDescent="0.25">
      <c r="A109" s="251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20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21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22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23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24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25"/>
        <v>12.5</v>
      </c>
      <c r="AH109" s="135">
        <v>14.5</v>
      </c>
      <c r="AI109" s="135">
        <v>14.5</v>
      </c>
      <c r="AJ109" s="135">
        <v>14.5</v>
      </c>
      <c r="AK109" s="135">
        <v>14</v>
      </c>
      <c r="AL109" s="135">
        <v>14</v>
      </c>
      <c r="AM109" s="169">
        <f t="shared" si="26"/>
        <v>14.3</v>
      </c>
      <c r="AN109" s="135">
        <v>14</v>
      </c>
      <c r="AO109" s="135">
        <v>14.5</v>
      </c>
      <c r="AP109" s="135">
        <v>14</v>
      </c>
      <c r="AQ109" s="135">
        <v>14</v>
      </c>
      <c r="AR109" s="169">
        <f t="shared" si="27"/>
        <v>14.125</v>
      </c>
      <c r="AS109" s="135">
        <v>13.5</v>
      </c>
      <c r="AT109" s="135">
        <v>13.5</v>
      </c>
      <c r="AU109" s="135">
        <v>13.5</v>
      </c>
      <c r="AV109" s="135">
        <v>14</v>
      </c>
      <c r="AW109" s="135">
        <v>14.5</v>
      </c>
      <c r="AX109" s="169">
        <f t="shared" si="28"/>
        <v>13.625</v>
      </c>
      <c r="AY109" s="135">
        <v>14.5</v>
      </c>
      <c r="AZ109" s="135">
        <v>14.5</v>
      </c>
      <c r="BA109" s="135">
        <v>14.5</v>
      </c>
      <c r="BB109" s="135"/>
      <c r="BC109" s="169">
        <f t="shared" si="29"/>
        <v>14.5</v>
      </c>
    </row>
    <row r="110" spans="1:55" ht="18" customHeight="1" x14ac:dyDescent="0.25">
      <c r="A110" s="251">
        <v>10</v>
      </c>
      <c r="B110" s="170" t="s">
        <v>131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20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21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22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23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24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25"/>
        <v>16</v>
      </c>
      <c r="AH110" s="135">
        <v>17</v>
      </c>
      <c r="AI110" s="135">
        <v>16</v>
      </c>
      <c r="AJ110" s="135">
        <v>16</v>
      </c>
      <c r="AK110" s="135">
        <v>16</v>
      </c>
      <c r="AL110" s="135">
        <v>15</v>
      </c>
      <c r="AM110" s="169">
        <f t="shared" si="26"/>
        <v>16</v>
      </c>
      <c r="AN110" s="135">
        <v>15</v>
      </c>
      <c r="AO110" s="135">
        <v>16</v>
      </c>
      <c r="AP110" s="135">
        <v>15.5</v>
      </c>
      <c r="AQ110" s="135">
        <v>15.5</v>
      </c>
      <c r="AR110" s="169">
        <f t="shared" si="27"/>
        <v>15.5</v>
      </c>
      <c r="AS110" s="135">
        <v>16</v>
      </c>
      <c r="AT110" s="135">
        <v>16</v>
      </c>
      <c r="AU110" s="135">
        <v>16</v>
      </c>
      <c r="AV110" s="135">
        <v>16</v>
      </c>
      <c r="AW110" s="135">
        <v>16</v>
      </c>
      <c r="AX110" s="169">
        <f t="shared" si="28"/>
        <v>16</v>
      </c>
      <c r="AY110" s="135">
        <v>16</v>
      </c>
      <c r="AZ110" s="135">
        <v>16</v>
      </c>
      <c r="BA110" s="135">
        <v>16</v>
      </c>
      <c r="BB110" s="135"/>
      <c r="BC110" s="169">
        <f t="shared" si="29"/>
        <v>16</v>
      </c>
    </row>
    <row r="111" spans="1:55" ht="18" customHeight="1" x14ac:dyDescent="0.25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20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21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22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23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24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25"/>
        <v>75</v>
      </c>
      <c r="AH111" s="135">
        <v>80</v>
      </c>
      <c r="AI111" s="135">
        <v>80</v>
      </c>
      <c r="AJ111" s="135">
        <v>80</v>
      </c>
      <c r="AK111" s="135">
        <v>80</v>
      </c>
      <c r="AL111" s="135">
        <v>80</v>
      </c>
      <c r="AM111" s="169">
        <f t="shared" si="26"/>
        <v>80</v>
      </c>
      <c r="AN111" s="135">
        <v>80</v>
      </c>
      <c r="AO111" s="135">
        <v>90</v>
      </c>
      <c r="AP111" s="135">
        <v>90</v>
      </c>
      <c r="AQ111" s="135">
        <v>90</v>
      </c>
      <c r="AR111" s="169">
        <f t="shared" si="27"/>
        <v>87.5</v>
      </c>
      <c r="AS111" s="135">
        <v>90</v>
      </c>
      <c r="AT111" s="135">
        <v>90</v>
      </c>
      <c r="AU111" s="135">
        <v>90</v>
      </c>
      <c r="AV111" s="135">
        <v>90</v>
      </c>
      <c r="AW111" s="135">
        <v>95</v>
      </c>
      <c r="AX111" s="169">
        <f t="shared" si="28"/>
        <v>90</v>
      </c>
      <c r="AY111" s="135">
        <v>95</v>
      </c>
      <c r="AZ111" s="135">
        <v>95</v>
      </c>
      <c r="BA111" s="135">
        <v>95</v>
      </c>
      <c r="BB111" s="135"/>
      <c r="BC111" s="169">
        <f t="shared" si="29"/>
        <v>95</v>
      </c>
    </row>
    <row r="112" spans="1:55" ht="18" customHeight="1" x14ac:dyDescent="0.25">
      <c r="A112" s="251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20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21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22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23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24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25"/>
        <v>80</v>
      </c>
      <c r="AH112" s="135">
        <v>85</v>
      </c>
      <c r="AI112" s="135">
        <v>85</v>
      </c>
      <c r="AJ112" s="135">
        <v>85</v>
      </c>
      <c r="AK112" s="135">
        <v>85</v>
      </c>
      <c r="AL112" s="135">
        <v>85</v>
      </c>
      <c r="AM112" s="169">
        <f t="shared" si="26"/>
        <v>85</v>
      </c>
      <c r="AN112" s="135">
        <v>85</v>
      </c>
      <c r="AO112" s="135">
        <v>95</v>
      </c>
      <c r="AP112" s="135">
        <v>95</v>
      </c>
      <c r="AQ112" s="135">
        <v>95</v>
      </c>
      <c r="AR112" s="169">
        <f t="shared" si="27"/>
        <v>92.5</v>
      </c>
      <c r="AS112" s="135">
        <v>95</v>
      </c>
      <c r="AT112" s="135">
        <v>95</v>
      </c>
      <c r="AU112" s="135">
        <v>95</v>
      </c>
      <c r="AV112" s="135">
        <v>95</v>
      </c>
      <c r="AW112" s="135">
        <v>95</v>
      </c>
      <c r="AX112" s="169">
        <f t="shared" si="28"/>
        <v>95</v>
      </c>
      <c r="AY112" s="135">
        <v>95</v>
      </c>
      <c r="AZ112" s="135">
        <v>95</v>
      </c>
      <c r="BA112" s="135">
        <v>95</v>
      </c>
      <c r="BB112" s="135"/>
      <c r="BC112" s="169">
        <f t="shared" si="29"/>
        <v>95</v>
      </c>
    </row>
    <row r="113" spans="1:55" ht="18" customHeight="1" x14ac:dyDescent="0.25">
      <c r="A113" s="251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20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21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22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23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24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25"/>
        <v>5</v>
      </c>
      <c r="AH113" s="135">
        <v>4</v>
      </c>
      <c r="AI113" s="135">
        <v>6</v>
      </c>
      <c r="AJ113" s="135">
        <v>6</v>
      </c>
      <c r="AK113" s="135">
        <v>5</v>
      </c>
      <c r="AL113" s="135">
        <v>5</v>
      </c>
      <c r="AM113" s="169">
        <f t="shared" si="26"/>
        <v>5.2</v>
      </c>
      <c r="AN113" s="135">
        <v>6</v>
      </c>
      <c r="AO113" s="135">
        <v>6</v>
      </c>
      <c r="AP113" s="135">
        <v>6</v>
      </c>
      <c r="AQ113" s="135">
        <v>6</v>
      </c>
      <c r="AR113" s="169">
        <f t="shared" si="27"/>
        <v>6</v>
      </c>
      <c r="AS113" s="135">
        <v>6</v>
      </c>
      <c r="AT113" s="135">
        <v>6</v>
      </c>
      <c r="AU113" s="135">
        <v>7</v>
      </c>
      <c r="AV113" s="135">
        <v>6</v>
      </c>
      <c r="AW113" s="135">
        <v>7</v>
      </c>
      <c r="AX113" s="169">
        <f t="shared" si="28"/>
        <v>6.25</v>
      </c>
      <c r="AY113" s="135">
        <v>7</v>
      </c>
      <c r="AZ113" s="135">
        <v>7</v>
      </c>
      <c r="BA113" s="135">
        <v>7</v>
      </c>
      <c r="BB113" s="135"/>
      <c r="BC113" s="169">
        <f t="shared" si="29"/>
        <v>7</v>
      </c>
    </row>
    <row r="114" spans="1:55" ht="18" customHeight="1" x14ac:dyDescent="0.25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20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21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22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23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24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25"/>
        <v>8</v>
      </c>
      <c r="AH114" s="135">
        <v>12</v>
      </c>
      <c r="AI114" s="135">
        <v>11</v>
      </c>
      <c r="AJ114" s="135">
        <v>11</v>
      </c>
      <c r="AK114" s="135">
        <v>9</v>
      </c>
      <c r="AL114" s="135">
        <v>0.8</v>
      </c>
      <c r="AM114" s="169">
        <f t="shared" si="26"/>
        <v>8.76</v>
      </c>
      <c r="AN114" s="135">
        <v>1.1000000000000001</v>
      </c>
      <c r="AO114" s="135">
        <v>14</v>
      </c>
      <c r="AP114" s="135">
        <v>13.5</v>
      </c>
      <c r="AQ114" s="135">
        <v>13.5</v>
      </c>
      <c r="AR114" s="169">
        <f t="shared" si="27"/>
        <v>10.525</v>
      </c>
      <c r="AS114" s="135">
        <v>12</v>
      </c>
      <c r="AT114" s="135">
        <v>12.5</v>
      </c>
      <c r="AU114" s="135">
        <v>12.5</v>
      </c>
      <c r="AV114" s="135">
        <v>13</v>
      </c>
      <c r="AW114" s="135">
        <v>12</v>
      </c>
      <c r="AX114" s="169">
        <f t="shared" si="28"/>
        <v>12.5</v>
      </c>
      <c r="AY114" s="135">
        <v>12</v>
      </c>
      <c r="AZ114" s="135">
        <v>12</v>
      </c>
      <c r="BA114" s="135">
        <v>12</v>
      </c>
      <c r="BB114" s="135"/>
      <c r="BC114" s="169">
        <f t="shared" si="29"/>
        <v>12</v>
      </c>
    </row>
    <row r="115" spans="1:55" ht="18" customHeight="1" x14ac:dyDescent="0.25">
      <c r="A115" s="251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20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21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22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23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24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25"/>
        <v>11</v>
      </c>
      <c r="AH115" s="135">
        <v>11</v>
      </c>
      <c r="AI115" s="135">
        <v>11</v>
      </c>
      <c r="AJ115" s="135">
        <v>11</v>
      </c>
      <c r="AK115" s="135">
        <v>11</v>
      </c>
      <c r="AL115" s="135">
        <v>11</v>
      </c>
      <c r="AM115" s="169">
        <f t="shared" si="26"/>
        <v>11</v>
      </c>
      <c r="AN115" s="135">
        <v>11</v>
      </c>
      <c r="AO115" s="135">
        <v>11</v>
      </c>
      <c r="AP115" s="135">
        <v>11</v>
      </c>
      <c r="AQ115" s="135">
        <v>11</v>
      </c>
      <c r="AR115" s="169">
        <f t="shared" si="27"/>
        <v>11</v>
      </c>
      <c r="AS115" s="135">
        <v>11</v>
      </c>
      <c r="AT115" s="135">
        <v>11</v>
      </c>
      <c r="AU115" s="135">
        <v>11</v>
      </c>
      <c r="AV115" s="135">
        <v>11</v>
      </c>
      <c r="AW115" s="135">
        <v>11</v>
      </c>
      <c r="AX115" s="169">
        <f t="shared" si="28"/>
        <v>11</v>
      </c>
      <c r="AY115" s="135">
        <v>11</v>
      </c>
      <c r="AZ115" s="135">
        <v>11</v>
      </c>
      <c r="BA115" s="135">
        <v>11</v>
      </c>
      <c r="BB115" s="135"/>
      <c r="BC115" s="169">
        <f t="shared" si="29"/>
        <v>11</v>
      </c>
    </row>
    <row r="116" spans="1:55" ht="18" customHeight="1" x14ac:dyDescent="0.25">
      <c r="A116" s="251">
        <v>16</v>
      </c>
      <c r="B116" s="170" t="s">
        <v>51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20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21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22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23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24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25"/>
        <v>50</v>
      </c>
      <c r="AH116" s="135">
        <v>50</v>
      </c>
      <c r="AI116" s="135">
        <v>50</v>
      </c>
      <c r="AJ116" s="135">
        <v>50</v>
      </c>
      <c r="AK116" s="135">
        <v>50</v>
      </c>
      <c r="AL116" s="135">
        <v>50</v>
      </c>
      <c r="AM116" s="169">
        <f t="shared" si="26"/>
        <v>50</v>
      </c>
      <c r="AN116" s="135">
        <v>50</v>
      </c>
      <c r="AO116" s="135">
        <v>50</v>
      </c>
      <c r="AP116" s="135">
        <v>50</v>
      </c>
      <c r="AQ116" s="135">
        <v>50</v>
      </c>
      <c r="AR116" s="169">
        <f t="shared" si="27"/>
        <v>50</v>
      </c>
      <c r="AS116" s="135">
        <v>50</v>
      </c>
      <c r="AT116" s="135">
        <v>50</v>
      </c>
      <c r="AU116" s="135">
        <v>55</v>
      </c>
      <c r="AV116" s="135">
        <v>55</v>
      </c>
      <c r="AW116" s="135">
        <v>55</v>
      </c>
      <c r="AX116" s="169">
        <f t="shared" si="28"/>
        <v>52.5</v>
      </c>
      <c r="AY116" s="135">
        <v>55</v>
      </c>
      <c r="AZ116" s="135">
        <v>55</v>
      </c>
      <c r="BA116" s="135">
        <v>55</v>
      </c>
      <c r="BB116" s="135"/>
      <c r="BC116" s="169">
        <f t="shared" si="29"/>
        <v>55</v>
      </c>
    </row>
    <row r="117" spans="1:55" ht="18" customHeight="1" x14ac:dyDescent="0.25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20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21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22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23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24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25"/>
        <v>50</v>
      </c>
      <c r="AH117" s="135">
        <v>50</v>
      </c>
      <c r="AI117" s="135">
        <v>50</v>
      </c>
      <c r="AJ117" s="135">
        <v>50</v>
      </c>
      <c r="AK117" s="135">
        <v>50</v>
      </c>
      <c r="AL117" s="135">
        <v>50</v>
      </c>
      <c r="AM117" s="169">
        <f t="shared" si="26"/>
        <v>50</v>
      </c>
      <c r="AN117" s="135">
        <v>50</v>
      </c>
      <c r="AO117" s="135">
        <v>50</v>
      </c>
      <c r="AP117" s="135">
        <v>50</v>
      </c>
      <c r="AQ117" s="135">
        <v>50</v>
      </c>
      <c r="AR117" s="169">
        <f t="shared" si="27"/>
        <v>50</v>
      </c>
      <c r="AS117" s="135">
        <v>50</v>
      </c>
      <c r="AT117" s="135">
        <v>50</v>
      </c>
      <c r="AU117" s="135">
        <v>55</v>
      </c>
      <c r="AV117" s="135">
        <v>55</v>
      </c>
      <c r="AW117" s="135">
        <v>55</v>
      </c>
      <c r="AX117" s="169">
        <f t="shared" si="28"/>
        <v>52.5</v>
      </c>
      <c r="AY117" s="135">
        <v>55</v>
      </c>
      <c r="AZ117" s="135">
        <v>55</v>
      </c>
      <c r="BA117" s="135">
        <v>55</v>
      </c>
      <c r="BB117" s="135"/>
      <c r="BC117" s="169">
        <f t="shared" si="29"/>
        <v>55</v>
      </c>
    </row>
    <row r="118" spans="1:55" ht="18" customHeight="1" x14ac:dyDescent="0.25">
      <c r="A118" s="251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20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21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22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23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24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25"/>
        <v>5.2</v>
      </c>
      <c r="AH118" s="135">
        <v>5</v>
      </c>
      <c r="AI118" s="135">
        <v>4.7</v>
      </c>
      <c r="AJ118" s="135">
        <v>4.7</v>
      </c>
      <c r="AK118" s="135">
        <v>5</v>
      </c>
      <c r="AL118" s="135">
        <v>5</v>
      </c>
      <c r="AM118" s="169">
        <f t="shared" si="26"/>
        <v>4.88</v>
      </c>
      <c r="AN118" s="135">
        <v>5.0999999999999996</v>
      </c>
      <c r="AO118" s="135">
        <v>5</v>
      </c>
      <c r="AP118" s="135">
        <v>5.3</v>
      </c>
      <c r="AQ118" s="135">
        <v>5.3</v>
      </c>
      <c r="AR118" s="169">
        <f t="shared" si="27"/>
        <v>5.1749999999999998</v>
      </c>
      <c r="AS118" s="135">
        <v>5.4</v>
      </c>
      <c r="AT118" s="135">
        <v>5.5</v>
      </c>
      <c r="AU118" s="135">
        <v>5.5</v>
      </c>
      <c r="AV118" s="135">
        <v>5.5</v>
      </c>
      <c r="AW118" s="135">
        <v>5.5</v>
      </c>
      <c r="AX118" s="169">
        <f t="shared" si="28"/>
        <v>5.4749999999999996</v>
      </c>
      <c r="AY118" s="135">
        <v>5.5</v>
      </c>
      <c r="AZ118" s="135">
        <v>5.5</v>
      </c>
      <c r="BA118" s="135">
        <v>5.5</v>
      </c>
      <c r="BB118" s="135"/>
      <c r="BC118" s="169">
        <f t="shared" si="29"/>
        <v>5.5</v>
      </c>
    </row>
    <row r="119" spans="1:55" ht="18" customHeight="1" x14ac:dyDescent="0.25">
      <c r="A119" s="251">
        <v>19</v>
      </c>
      <c r="B119" s="170" t="s">
        <v>140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20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21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22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23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24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25"/>
        <v>4.3</v>
      </c>
      <c r="AH119" s="135">
        <v>4.3</v>
      </c>
      <c r="AI119" s="135">
        <v>4.2</v>
      </c>
      <c r="AJ119" s="135">
        <v>4.2</v>
      </c>
      <c r="AK119" s="135">
        <v>4.3</v>
      </c>
      <c r="AL119" s="135">
        <v>4.3</v>
      </c>
      <c r="AM119" s="169">
        <f t="shared" si="26"/>
        <v>4.26</v>
      </c>
      <c r="AN119" s="135">
        <v>4.5</v>
      </c>
      <c r="AO119" s="135">
        <v>4.3</v>
      </c>
      <c r="AP119" s="135">
        <v>4.3</v>
      </c>
      <c r="AQ119" s="135">
        <v>4.3</v>
      </c>
      <c r="AR119" s="169">
        <f t="shared" si="27"/>
        <v>4.3500000000000005</v>
      </c>
      <c r="AS119" s="135">
        <v>4.5</v>
      </c>
      <c r="AT119" s="135">
        <v>4.3499999999999996</v>
      </c>
      <c r="AU119" s="135">
        <v>4.5999999999999996</v>
      </c>
      <c r="AV119" s="135">
        <v>4.5999999999999996</v>
      </c>
      <c r="AW119" s="135">
        <v>4.4000000000000004</v>
      </c>
      <c r="AX119" s="169">
        <f t="shared" si="28"/>
        <v>4.5124999999999993</v>
      </c>
      <c r="AY119" s="135">
        <v>4.5999999999999996</v>
      </c>
      <c r="AZ119" s="135">
        <v>4.5999999999999996</v>
      </c>
      <c r="BA119" s="135">
        <v>4.5999999999999996</v>
      </c>
      <c r="BB119" s="135"/>
      <c r="BC119" s="169">
        <f t="shared" si="29"/>
        <v>4.5999999999999996</v>
      </c>
    </row>
    <row r="120" spans="1:55" ht="18" customHeight="1" x14ac:dyDescent="0.25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20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21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22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23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24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25"/>
        <v>3.5</v>
      </c>
      <c r="AH120" s="135">
        <v>3.2</v>
      </c>
      <c r="AI120" s="135">
        <v>3</v>
      </c>
      <c r="AJ120" s="135">
        <v>3</v>
      </c>
      <c r="AK120" s="135">
        <v>3</v>
      </c>
      <c r="AL120" s="135">
        <v>3</v>
      </c>
      <c r="AM120" s="169">
        <f t="shared" si="26"/>
        <v>3.04</v>
      </c>
      <c r="AN120" s="135">
        <v>3</v>
      </c>
      <c r="AO120" s="135">
        <v>3</v>
      </c>
      <c r="AP120" s="135">
        <v>3.1</v>
      </c>
      <c r="AQ120" s="135">
        <v>3.1</v>
      </c>
      <c r="AR120" s="169">
        <f t="shared" si="27"/>
        <v>3.05</v>
      </c>
      <c r="AS120" s="135">
        <v>3.1</v>
      </c>
      <c r="AT120" s="135">
        <v>3.1</v>
      </c>
      <c r="AU120" s="135">
        <v>3.2</v>
      </c>
      <c r="AV120" s="135">
        <v>3.2</v>
      </c>
      <c r="AW120" s="135">
        <v>3.2</v>
      </c>
      <c r="AX120" s="169">
        <f t="shared" si="28"/>
        <v>3.1500000000000004</v>
      </c>
      <c r="AY120" s="135">
        <v>3.2</v>
      </c>
      <c r="AZ120" s="135">
        <v>3.2</v>
      </c>
      <c r="BA120" s="135">
        <v>3.2</v>
      </c>
      <c r="BB120" s="135"/>
      <c r="BC120" s="169">
        <f t="shared" si="29"/>
        <v>3.2000000000000006</v>
      </c>
    </row>
    <row r="121" spans="1:55" ht="18" customHeight="1" x14ac:dyDescent="0.25">
      <c r="A121" s="251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20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21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22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23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24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25"/>
        <v>25</v>
      </c>
      <c r="AH121" s="135">
        <v>25</v>
      </c>
      <c r="AI121" s="135">
        <v>25</v>
      </c>
      <c r="AJ121" s="135">
        <v>25</v>
      </c>
      <c r="AK121" s="135">
        <v>25</v>
      </c>
      <c r="AL121" s="135">
        <v>25</v>
      </c>
      <c r="AM121" s="169">
        <f t="shared" si="26"/>
        <v>25</v>
      </c>
      <c r="AN121" s="135">
        <v>25</v>
      </c>
      <c r="AO121" s="135">
        <v>25</v>
      </c>
      <c r="AP121" s="135">
        <v>25</v>
      </c>
      <c r="AQ121" s="135">
        <v>25</v>
      </c>
      <c r="AR121" s="169">
        <f t="shared" si="27"/>
        <v>25</v>
      </c>
      <c r="AS121" s="135">
        <v>25</v>
      </c>
      <c r="AT121" s="135">
        <v>25</v>
      </c>
      <c r="AU121" s="135">
        <v>25</v>
      </c>
      <c r="AV121" s="135">
        <v>25</v>
      </c>
      <c r="AW121" s="135">
        <v>25</v>
      </c>
      <c r="AX121" s="169">
        <f t="shared" si="28"/>
        <v>25</v>
      </c>
      <c r="AY121" s="135">
        <v>25</v>
      </c>
      <c r="AZ121" s="135">
        <v>25</v>
      </c>
      <c r="BA121" s="135">
        <v>25</v>
      </c>
      <c r="BB121" s="135"/>
      <c r="BC121" s="169">
        <f t="shared" si="29"/>
        <v>25</v>
      </c>
    </row>
    <row r="122" spans="1:55" ht="18" customHeight="1" x14ac:dyDescent="0.25">
      <c r="A122" s="251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20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21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22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23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24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25"/>
        <v>20</v>
      </c>
      <c r="AH122" s="135">
        <v>20</v>
      </c>
      <c r="AI122" s="135">
        <v>20</v>
      </c>
      <c r="AJ122" s="135">
        <v>20</v>
      </c>
      <c r="AK122" s="135">
        <v>20</v>
      </c>
      <c r="AL122" s="135">
        <v>20</v>
      </c>
      <c r="AM122" s="169">
        <f t="shared" si="26"/>
        <v>20</v>
      </c>
      <c r="AN122" s="135">
        <v>20</v>
      </c>
      <c r="AO122" s="135">
        <v>20</v>
      </c>
      <c r="AP122" s="135">
        <v>20</v>
      </c>
      <c r="AQ122" s="135">
        <v>20</v>
      </c>
      <c r="AR122" s="169">
        <f t="shared" si="27"/>
        <v>20</v>
      </c>
      <c r="AS122" s="135">
        <v>20</v>
      </c>
      <c r="AT122" s="135">
        <v>20</v>
      </c>
      <c r="AU122" s="135">
        <v>20</v>
      </c>
      <c r="AV122" s="135">
        <v>20</v>
      </c>
      <c r="AW122" s="135">
        <v>20</v>
      </c>
      <c r="AX122" s="169">
        <f t="shared" si="28"/>
        <v>20</v>
      </c>
      <c r="AY122" s="135">
        <v>20</v>
      </c>
      <c r="AZ122" s="135">
        <v>20</v>
      </c>
      <c r="BA122" s="135">
        <v>20</v>
      </c>
      <c r="BB122" s="135"/>
      <c r="BC122" s="169">
        <f t="shared" si="29"/>
        <v>20</v>
      </c>
    </row>
    <row r="123" spans="1:55" ht="18" customHeight="1" x14ac:dyDescent="0.25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20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21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22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23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24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25"/>
        <v>17</v>
      </c>
      <c r="AH123" s="135">
        <v>17</v>
      </c>
      <c r="AI123" s="135">
        <v>17</v>
      </c>
      <c r="AJ123" s="135">
        <v>17</v>
      </c>
      <c r="AK123" s="135">
        <v>17</v>
      </c>
      <c r="AL123" s="135">
        <v>17</v>
      </c>
      <c r="AM123" s="169">
        <f t="shared" si="26"/>
        <v>17</v>
      </c>
      <c r="AN123" s="135">
        <v>17</v>
      </c>
      <c r="AO123" s="135">
        <v>17</v>
      </c>
      <c r="AP123" s="135">
        <v>17</v>
      </c>
      <c r="AQ123" s="135">
        <v>17</v>
      </c>
      <c r="AR123" s="169">
        <f t="shared" si="27"/>
        <v>17</v>
      </c>
      <c r="AS123" s="135">
        <v>17</v>
      </c>
      <c r="AT123" s="135">
        <v>17</v>
      </c>
      <c r="AU123" s="135">
        <v>17</v>
      </c>
      <c r="AV123" s="135">
        <v>17</v>
      </c>
      <c r="AW123" s="135">
        <v>17</v>
      </c>
      <c r="AX123" s="169">
        <f t="shared" si="28"/>
        <v>17</v>
      </c>
      <c r="AY123" s="135">
        <v>17</v>
      </c>
      <c r="AZ123" s="135">
        <v>17</v>
      </c>
      <c r="BA123" s="135">
        <v>17</v>
      </c>
      <c r="BB123" s="135"/>
      <c r="BC123" s="169">
        <f t="shared" si="29"/>
        <v>17</v>
      </c>
    </row>
    <row r="124" spans="1:55" ht="36" customHeight="1" x14ac:dyDescent="0.25">
      <c r="A124" s="251">
        <v>24</v>
      </c>
      <c r="B124" s="188" t="s">
        <v>163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20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21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22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23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24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25"/>
        <v>4</v>
      </c>
      <c r="AH124" s="135">
        <v>4</v>
      </c>
      <c r="AI124" s="135">
        <v>4</v>
      </c>
      <c r="AJ124" s="135">
        <v>4</v>
      </c>
      <c r="AK124" s="135">
        <v>4</v>
      </c>
      <c r="AL124" s="135">
        <v>4</v>
      </c>
      <c r="AM124" s="169">
        <f t="shared" si="26"/>
        <v>4</v>
      </c>
      <c r="AN124" s="135">
        <v>4</v>
      </c>
      <c r="AO124" s="135">
        <v>4</v>
      </c>
      <c r="AP124" s="135">
        <v>4</v>
      </c>
      <c r="AQ124" s="135">
        <v>4</v>
      </c>
      <c r="AR124" s="169">
        <f t="shared" si="27"/>
        <v>4</v>
      </c>
      <c r="AS124" s="135">
        <v>4</v>
      </c>
      <c r="AT124" s="135">
        <v>4</v>
      </c>
      <c r="AU124" s="135">
        <v>4</v>
      </c>
      <c r="AV124" s="135">
        <v>4</v>
      </c>
      <c r="AW124" s="135">
        <v>4</v>
      </c>
      <c r="AX124" s="169">
        <f t="shared" si="28"/>
        <v>4</v>
      </c>
      <c r="AY124" s="135">
        <v>4</v>
      </c>
      <c r="AZ124" s="135">
        <v>4</v>
      </c>
      <c r="BA124" s="135">
        <v>4</v>
      </c>
      <c r="BB124" s="135"/>
      <c r="BC124" s="169">
        <f t="shared" si="29"/>
        <v>4</v>
      </c>
    </row>
    <row r="125" spans="1:55" ht="36" customHeight="1" x14ac:dyDescent="0.25">
      <c r="A125" s="251">
        <v>25</v>
      </c>
      <c r="B125" s="188" t="s">
        <v>134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20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21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22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23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24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25"/>
        <v>2.5</v>
      </c>
      <c r="AH125" s="135">
        <v>2.5</v>
      </c>
      <c r="AI125" s="135">
        <v>2.5</v>
      </c>
      <c r="AJ125" s="135">
        <v>2.5</v>
      </c>
      <c r="AK125" s="135">
        <v>2.5</v>
      </c>
      <c r="AL125" s="135">
        <v>2.5</v>
      </c>
      <c r="AM125" s="169">
        <f t="shared" si="26"/>
        <v>2.5</v>
      </c>
      <c r="AN125" s="135">
        <v>2.5</v>
      </c>
      <c r="AO125" s="135">
        <v>2.5</v>
      </c>
      <c r="AP125" s="135">
        <v>2.5</v>
      </c>
      <c r="AQ125" s="135">
        <v>2.5</v>
      </c>
      <c r="AR125" s="169">
        <f t="shared" si="27"/>
        <v>2.5</v>
      </c>
      <c r="AS125" s="135">
        <v>2.5</v>
      </c>
      <c r="AT125" s="135">
        <v>2.5</v>
      </c>
      <c r="AU125" s="135">
        <v>2.5</v>
      </c>
      <c r="AV125" s="135">
        <v>2.5</v>
      </c>
      <c r="AW125" s="135">
        <v>2.5</v>
      </c>
      <c r="AX125" s="169">
        <f t="shared" si="28"/>
        <v>2.5</v>
      </c>
      <c r="AY125" s="135">
        <v>2.5</v>
      </c>
      <c r="AZ125" s="135">
        <v>2.5</v>
      </c>
      <c r="BA125" s="135">
        <v>2.5</v>
      </c>
      <c r="BB125" s="135"/>
      <c r="BC125" s="169">
        <f t="shared" si="29"/>
        <v>2.5</v>
      </c>
    </row>
    <row r="126" spans="1:55" ht="18" customHeight="1" x14ac:dyDescent="0.25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20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21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22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23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24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25"/>
        <v>30</v>
      </c>
      <c r="AH126" s="135">
        <v>30</v>
      </c>
      <c r="AI126" s="135">
        <v>30</v>
      </c>
      <c r="AJ126" s="135">
        <v>30</v>
      </c>
      <c r="AK126" s="135">
        <v>30</v>
      </c>
      <c r="AL126" s="135">
        <v>30</v>
      </c>
      <c r="AM126" s="169">
        <f t="shared" si="26"/>
        <v>30</v>
      </c>
      <c r="AN126" s="135">
        <v>30</v>
      </c>
      <c r="AO126" s="135">
        <v>30</v>
      </c>
      <c r="AP126" s="135">
        <v>30</v>
      </c>
      <c r="AQ126" s="135">
        <v>30</v>
      </c>
      <c r="AR126" s="169">
        <f t="shared" si="27"/>
        <v>30</v>
      </c>
      <c r="AS126" s="135">
        <v>30</v>
      </c>
      <c r="AT126" s="135">
        <v>30</v>
      </c>
      <c r="AU126" s="135">
        <v>30</v>
      </c>
      <c r="AV126" s="135">
        <v>30</v>
      </c>
      <c r="AW126" s="135">
        <v>30</v>
      </c>
      <c r="AX126" s="169">
        <f t="shared" si="28"/>
        <v>30</v>
      </c>
      <c r="AY126" s="135">
        <v>30</v>
      </c>
      <c r="AZ126" s="135">
        <v>30</v>
      </c>
      <c r="BA126" s="135">
        <v>30</v>
      </c>
      <c r="BB126" s="135"/>
      <c r="BC126" s="169">
        <f t="shared" si="29"/>
        <v>30</v>
      </c>
    </row>
    <row r="127" spans="1:55" ht="18" customHeight="1" x14ac:dyDescent="0.25">
      <c r="A127" s="251">
        <v>27</v>
      </c>
      <c r="B127" s="170" t="s">
        <v>130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20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21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22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23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24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25"/>
        <v>6.3</v>
      </c>
      <c r="AH127" s="135">
        <v>5.5</v>
      </c>
      <c r="AI127" s="135">
        <v>5.5</v>
      </c>
      <c r="AJ127" s="135">
        <v>5.5</v>
      </c>
      <c r="AK127" s="135">
        <v>7</v>
      </c>
      <c r="AL127" s="135">
        <v>7</v>
      </c>
      <c r="AM127" s="169">
        <f t="shared" si="26"/>
        <v>6.1</v>
      </c>
      <c r="AN127" s="135">
        <v>7</v>
      </c>
      <c r="AO127" s="135">
        <v>7.4</v>
      </c>
      <c r="AP127" s="135">
        <v>8.4</v>
      </c>
      <c r="AQ127" s="135">
        <v>8.4</v>
      </c>
      <c r="AR127" s="169">
        <f t="shared" si="27"/>
        <v>7.8000000000000007</v>
      </c>
      <c r="AS127" s="135">
        <v>7.7</v>
      </c>
      <c r="AT127" s="135">
        <v>7.7</v>
      </c>
      <c r="AU127" s="135">
        <v>7.7</v>
      </c>
      <c r="AV127" s="135">
        <v>7.5</v>
      </c>
      <c r="AW127" s="135">
        <v>7.3</v>
      </c>
      <c r="AX127" s="169">
        <f t="shared" si="28"/>
        <v>7.65</v>
      </c>
      <c r="AY127" s="135">
        <v>7.1</v>
      </c>
      <c r="AZ127" s="135">
        <v>6.9</v>
      </c>
      <c r="BA127" s="135">
        <v>6.9</v>
      </c>
      <c r="BB127" s="135"/>
      <c r="BC127" s="169">
        <f t="shared" si="29"/>
        <v>6.9666666666666659</v>
      </c>
    </row>
    <row r="128" spans="1:55" ht="18" customHeight="1" x14ac:dyDescent="0.25">
      <c r="A128" s="251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20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21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22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23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24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25"/>
        <v>9.9</v>
      </c>
      <c r="AH128" s="135">
        <v>9.9</v>
      </c>
      <c r="AI128" s="135">
        <v>9.8000000000000007</v>
      </c>
      <c r="AJ128" s="135">
        <v>9.8000000000000007</v>
      </c>
      <c r="AK128" s="135">
        <v>10</v>
      </c>
      <c r="AL128" s="135">
        <v>10</v>
      </c>
      <c r="AM128" s="169">
        <f t="shared" si="26"/>
        <v>9.9</v>
      </c>
      <c r="AN128" s="135">
        <v>10</v>
      </c>
      <c r="AO128" s="135">
        <v>10.4</v>
      </c>
      <c r="AP128" s="135">
        <v>10.4</v>
      </c>
      <c r="AQ128" s="135">
        <v>10.4</v>
      </c>
      <c r="AR128" s="169">
        <f t="shared" si="27"/>
        <v>10.299999999999999</v>
      </c>
      <c r="AS128" s="135">
        <v>10.4</v>
      </c>
      <c r="AT128" s="135">
        <v>10.4</v>
      </c>
      <c r="AU128" s="135">
        <v>10.199999999999999</v>
      </c>
      <c r="AV128" s="135">
        <v>10.199999999999999</v>
      </c>
      <c r="AW128" s="135">
        <v>10.199999999999999</v>
      </c>
      <c r="AX128" s="169">
        <f t="shared" si="28"/>
        <v>10.3</v>
      </c>
      <c r="AY128" s="135">
        <v>10.199999999999999</v>
      </c>
      <c r="AZ128" s="135">
        <v>10.199999999999999</v>
      </c>
      <c r="BA128" s="135">
        <v>10.199999999999999</v>
      </c>
      <c r="BB128" s="135"/>
      <c r="BC128" s="169">
        <f t="shared" si="29"/>
        <v>10.199999999999999</v>
      </c>
    </row>
    <row r="129" spans="1:55" ht="18" customHeight="1" x14ac:dyDescent="0.25">
      <c r="A129" s="209">
        <v>29</v>
      </c>
      <c r="B129" s="170" t="s">
        <v>133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20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21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22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23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24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25"/>
        <v>10.4</v>
      </c>
      <c r="AH129" s="135">
        <v>10.4</v>
      </c>
      <c r="AI129" s="135">
        <v>10.4</v>
      </c>
      <c r="AJ129" s="135">
        <v>10.4</v>
      </c>
      <c r="AK129" s="135">
        <v>10.4</v>
      </c>
      <c r="AL129" s="135">
        <v>10.4</v>
      </c>
      <c r="AM129" s="169">
        <f t="shared" si="26"/>
        <v>10.4</v>
      </c>
      <c r="AN129" s="135">
        <v>10.4</v>
      </c>
      <c r="AO129" s="135">
        <v>11</v>
      </c>
      <c r="AP129" s="135">
        <v>11.4</v>
      </c>
      <c r="AQ129" s="135">
        <v>11.4</v>
      </c>
      <c r="AR129" s="169">
        <f t="shared" si="27"/>
        <v>11.049999999999999</v>
      </c>
      <c r="AS129" s="135">
        <v>11.4</v>
      </c>
      <c r="AT129" s="135">
        <v>11.4</v>
      </c>
      <c r="AU129" s="135">
        <v>11.2</v>
      </c>
      <c r="AV129" s="135">
        <v>11.2</v>
      </c>
      <c r="AW129" s="135">
        <v>11.2</v>
      </c>
      <c r="AX129" s="169">
        <f t="shared" si="28"/>
        <v>11.3</v>
      </c>
      <c r="AY129" s="135">
        <v>11.2</v>
      </c>
      <c r="AZ129" s="135">
        <v>11</v>
      </c>
      <c r="BA129" s="135">
        <v>11</v>
      </c>
      <c r="BB129" s="135"/>
      <c r="BC129" s="169">
        <f t="shared" si="29"/>
        <v>11.066666666666668</v>
      </c>
    </row>
    <row r="130" spans="1:55" ht="72" customHeight="1" x14ac:dyDescent="0.25">
      <c r="A130" s="211"/>
      <c r="B130" s="189" t="s">
        <v>53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  <c r="AN130" s="135"/>
      <c r="AO130" s="135"/>
      <c r="AP130" s="135"/>
      <c r="AQ130" s="135"/>
      <c r="AR130" s="169"/>
      <c r="AS130" s="135"/>
      <c r="AT130" s="135"/>
      <c r="AU130" s="135"/>
      <c r="AV130" s="135"/>
      <c r="AW130" s="135"/>
      <c r="AX130" s="169"/>
      <c r="AY130" s="135"/>
      <c r="AZ130" s="135"/>
      <c r="BA130" s="135"/>
      <c r="BB130" s="135"/>
      <c r="BC130" s="169"/>
    </row>
    <row r="131" spans="1:55" ht="18" customHeight="1" x14ac:dyDescent="0.25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20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21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22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23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>
        <v>10.66</v>
      </c>
      <c r="AL131" s="141">
        <v>10.59</v>
      </c>
      <c r="AM131" s="169">
        <f>AVERAGE(AH131:AL131)</f>
        <v>10.697999999999999</v>
      </c>
      <c r="AN131" s="141">
        <v>10.59</v>
      </c>
      <c r="AO131" s="141">
        <v>10.55</v>
      </c>
      <c r="AP131" s="141">
        <v>10.6</v>
      </c>
      <c r="AQ131" s="141">
        <v>10.6</v>
      </c>
      <c r="AR131" s="169">
        <f>AVERAGE(AN131:AQ131)</f>
        <v>10.585000000000001</v>
      </c>
      <c r="AS131" s="141">
        <v>10.61</v>
      </c>
      <c r="AT131" s="141">
        <v>10.58</v>
      </c>
      <c r="AU131" s="141">
        <v>10.58</v>
      </c>
      <c r="AV131" s="141">
        <v>10.58</v>
      </c>
      <c r="AW131" s="141">
        <v>10.58</v>
      </c>
      <c r="AX131" s="169">
        <f>AVERAGE(AS131:AV131)</f>
        <v>10.587499999999999</v>
      </c>
      <c r="AY131" s="141">
        <v>10.57</v>
      </c>
      <c r="AZ131" s="141">
        <v>10.57</v>
      </c>
      <c r="BA131" s="141">
        <v>10.57</v>
      </c>
      <c r="BB131" s="141"/>
      <c r="BC131" s="169">
        <f>AVERAGE(AY131:BB131)</f>
        <v>10.57</v>
      </c>
    </row>
    <row r="132" spans="1:55" ht="18.75" customHeight="1" x14ac:dyDescent="0.3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20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21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22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23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>
        <v>10.75</v>
      </c>
      <c r="AL132" s="135">
        <v>10.65</v>
      </c>
      <c r="AM132" s="169">
        <f>AVERAGE(AH132:AL132)</f>
        <v>10.756</v>
      </c>
      <c r="AN132" s="135">
        <v>10.65</v>
      </c>
      <c r="AO132" s="135">
        <v>10.6</v>
      </c>
      <c r="AP132" s="135">
        <v>10.7</v>
      </c>
      <c r="AQ132" s="135">
        <v>10.7</v>
      </c>
      <c r="AR132" s="169">
        <f>AVERAGE(AN132:AQ132)</f>
        <v>10.6625</v>
      </c>
      <c r="AS132" s="135">
        <v>10.71</v>
      </c>
      <c r="AT132" s="135">
        <v>10.68</v>
      </c>
      <c r="AU132" s="135">
        <v>10.68</v>
      </c>
      <c r="AV132" s="135">
        <v>10.68</v>
      </c>
      <c r="AW132" s="135">
        <v>10.68</v>
      </c>
      <c r="AX132" s="169">
        <f>AVERAGE(AS132:AV132)</f>
        <v>10.6875</v>
      </c>
      <c r="AY132" s="135">
        <v>10.67</v>
      </c>
      <c r="AZ132" s="135">
        <v>10.67</v>
      </c>
      <c r="BA132" s="135">
        <v>10.67</v>
      </c>
      <c r="BB132" s="135"/>
      <c r="BC132" s="169">
        <f>AVERAGE(AY132:BB132)</f>
        <v>10.67</v>
      </c>
    </row>
    <row r="133" spans="1:55" ht="18" customHeight="1" x14ac:dyDescent="0.25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55" ht="18.75" customHeight="1" x14ac:dyDescent="0.25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55" ht="18.75" customHeight="1" x14ac:dyDescent="0.3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55" ht="18" x14ac:dyDescent="0.25">
      <c r="A136" s="265" t="s">
        <v>45</v>
      </c>
      <c r="B136" s="265"/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  <c r="Z136" s="265"/>
      <c r="AA136" s="265"/>
      <c r="AB136" s="265"/>
      <c r="AC136" s="265"/>
      <c r="AD136" s="265"/>
      <c r="AE136" s="265"/>
      <c r="AF136" s="265"/>
      <c r="AG136" s="265"/>
      <c r="AH136" s="265"/>
      <c r="AI136" s="265"/>
      <c r="AJ136" s="265"/>
      <c r="AK136" s="265"/>
      <c r="AL136" s="265"/>
      <c r="AM136" s="265"/>
      <c r="AN136" s="265"/>
      <c r="AO136" s="265"/>
      <c r="AP136" s="265"/>
      <c r="AQ136" s="265"/>
      <c r="AR136" s="265"/>
      <c r="AS136" s="265"/>
      <c r="AT136" s="265"/>
      <c r="AU136" s="265"/>
      <c r="AV136" s="265"/>
      <c r="AW136" s="265"/>
      <c r="AX136" s="265"/>
      <c r="AY136" s="265"/>
      <c r="AZ136" s="265"/>
      <c r="BA136" s="265"/>
      <c r="BB136" s="265"/>
      <c r="BC136" s="265"/>
    </row>
    <row r="137" spans="1:55" ht="18" customHeight="1" x14ac:dyDescent="0.25">
      <c r="A137" s="206"/>
      <c r="B137" s="195"/>
      <c r="C137" s="266" t="s">
        <v>30</v>
      </c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  <c r="AA137" s="267"/>
      <c r="AB137" s="267"/>
      <c r="AC137" s="267"/>
      <c r="AD137" s="267"/>
      <c r="AE137" s="267"/>
      <c r="AF137" s="267"/>
      <c r="AG137" s="267"/>
      <c r="AH137" s="267"/>
      <c r="AI137" s="267"/>
      <c r="AJ137" s="267"/>
      <c r="AK137" s="267"/>
      <c r="AL137" s="267"/>
      <c r="AM137" s="267"/>
      <c r="AN137" s="267"/>
      <c r="AO137" s="267"/>
      <c r="AP137" s="267"/>
      <c r="AQ137" s="267"/>
      <c r="AR137" s="267"/>
      <c r="AS137" s="267"/>
      <c r="AT137" s="267"/>
      <c r="AU137" s="267"/>
      <c r="AV137" s="267"/>
      <c r="AW137" s="267"/>
      <c r="AX137" s="267"/>
      <c r="AY137" s="267"/>
      <c r="AZ137" s="267"/>
      <c r="BA137" s="267"/>
      <c r="BB137" s="267"/>
      <c r="BC137" s="268"/>
    </row>
    <row r="138" spans="1:55" ht="18.75" customHeight="1" x14ac:dyDescent="0.3">
      <c r="A138" s="218"/>
      <c r="B138" s="198"/>
      <c r="C138" s="271" t="s">
        <v>139</v>
      </c>
      <c r="D138" s="272"/>
      <c r="E138" s="272"/>
      <c r="F138" s="273"/>
      <c r="G138" s="258" t="s">
        <v>123</v>
      </c>
      <c r="H138" s="260" t="s">
        <v>139</v>
      </c>
      <c r="I138" s="261"/>
      <c r="J138" s="261"/>
      <c r="K138" s="262"/>
      <c r="L138" s="258" t="s">
        <v>123</v>
      </c>
      <c r="M138" s="260" t="s">
        <v>139</v>
      </c>
      <c r="N138" s="261"/>
      <c r="O138" s="261"/>
      <c r="P138" s="262"/>
      <c r="Q138" s="258" t="s">
        <v>123</v>
      </c>
      <c r="R138" s="271" t="s">
        <v>139</v>
      </c>
      <c r="S138" s="272"/>
      <c r="T138" s="272"/>
      <c r="U138" s="272"/>
      <c r="V138" s="273"/>
      <c r="W138" s="258" t="s">
        <v>123</v>
      </c>
      <c r="X138" s="271" t="s">
        <v>139</v>
      </c>
      <c r="Y138" s="272"/>
      <c r="Z138" s="272"/>
      <c r="AA138" s="273"/>
      <c r="AB138" s="258" t="s">
        <v>123</v>
      </c>
      <c r="AC138" s="260" t="s">
        <v>139</v>
      </c>
      <c r="AD138" s="261"/>
      <c r="AE138" s="261"/>
      <c r="AF138" s="262"/>
      <c r="AG138" s="258" t="s">
        <v>123</v>
      </c>
      <c r="AH138" s="260" t="s">
        <v>139</v>
      </c>
      <c r="AI138" s="261"/>
      <c r="AJ138" s="261"/>
      <c r="AK138" s="261"/>
      <c r="AL138" s="262"/>
      <c r="AM138" s="258" t="s">
        <v>123</v>
      </c>
      <c r="AN138" s="260" t="s">
        <v>139</v>
      </c>
      <c r="AO138" s="261"/>
      <c r="AP138" s="261"/>
      <c r="AQ138" s="262"/>
      <c r="AR138" s="258" t="s">
        <v>123</v>
      </c>
      <c r="AS138" s="260" t="s">
        <v>139</v>
      </c>
      <c r="AT138" s="261"/>
      <c r="AU138" s="261"/>
      <c r="AV138" s="261"/>
      <c r="AW138" s="253"/>
      <c r="AX138" s="258" t="s">
        <v>123</v>
      </c>
      <c r="AY138" s="260" t="s">
        <v>139</v>
      </c>
      <c r="AZ138" s="261"/>
      <c r="BA138" s="261"/>
      <c r="BB138" s="262"/>
      <c r="BC138" s="258" t="s">
        <v>123</v>
      </c>
    </row>
    <row r="139" spans="1:55" ht="18.75" customHeight="1" x14ac:dyDescent="0.3">
      <c r="A139" s="208"/>
      <c r="B139" s="199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59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59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59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59"/>
      <c r="X139" s="144" t="str">
        <f>X12</f>
        <v>6.05</v>
      </c>
      <c r="Y139" s="144" t="str">
        <f>Y12</f>
        <v>13.05</v>
      </c>
      <c r="Z139" s="138" t="s">
        <v>282</v>
      </c>
      <c r="AA139" s="138" t="s">
        <v>283</v>
      </c>
      <c r="AB139" s="259"/>
      <c r="AC139" s="138" t="s">
        <v>284</v>
      </c>
      <c r="AD139" s="138" t="s">
        <v>285</v>
      </c>
      <c r="AE139" s="138" t="s">
        <v>292</v>
      </c>
      <c r="AF139" s="138" t="s">
        <v>286</v>
      </c>
      <c r="AG139" s="259"/>
      <c r="AH139" s="138" t="s">
        <v>287</v>
      </c>
      <c r="AI139" s="138" t="s">
        <v>288</v>
      </c>
      <c r="AJ139" s="138" t="s">
        <v>289</v>
      </c>
      <c r="AK139" s="138" t="s">
        <v>290</v>
      </c>
      <c r="AL139" s="138" t="s">
        <v>291</v>
      </c>
      <c r="AM139" s="259"/>
      <c r="AN139" s="138" t="s">
        <v>293</v>
      </c>
      <c r="AO139" s="138" t="s">
        <v>294</v>
      </c>
      <c r="AP139" s="138" t="s">
        <v>295</v>
      </c>
      <c r="AQ139" s="138" t="s">
        <v>296</v>
      </c>
      <c r="AR139" s="259"/>
      <c r="AS139" s="138" t="s">
        <v>299</v>
      </c>
      <c r="AT139" s="138" t="s">
        <v>298</v>
      </c>
      <c r="AU139" s="138" t="s">
        <v>300</v>
      </c>
      <c r="AV139" s="138" t="s">
        <v>301</v>
      </c>
      <c r="AW139" s="138" t="s">
        <v>302</v>
      </c>
      <c r="AX139" s="259"/>
      <c r="AY139" s="138" t="s">
        <v>303</v>
      </c>
      <c r="AZ139" s="138" t="s">
        <v>304</v>
      </c>
      <c r="BA139" s="138" t="s">
        <v>305</v>
      </c>
      <c r="BB139" s="138" t="s">
        <v>306</v>
      </c>
      <c r="BC139" s="259"/>
    </row>
    <row r="140" spans="1:55" ht="18" customHeight="1" x14ac:dyDescent="0.25">
      <c r="A140" s="269">
        <v>1</v>
      </c>
      <c r="B140" s="191" t="s">
        <v>166</v>
      </c>
      <c r="C140" s="144"/>
      <c r="D140" s="144"/>
      <c r="E140" s="144"/>
      <c r="F140" s="144"/>
      <c r="G140" s="250"/>
      <c r="H140" s="144"/>
      <c r="I140" s="144"/>
      <c r="J140" s="144"/>
      <c r="K140" s="144"/>
      <c r="L140" s="250"/>
      <c r="M140" s="144"/>
      <c r="N140" s="144"/>
      <c r="O140" s="144"/>
      <c r="P140" s="144"/>
      <c r="Q140" s="250"/>
      <c r="R140" s="144"/>
      <c r="S140" s="144"/>
      <c r="T140" s="144"/>
      <c r="U140" s="144"/>
      <c r="V140" s="144"/>
      <c r="W140" s="250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30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31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32">AVERAGE(AH140:AL140)</f>
        <v>#DIV/0!</v>
      </c>
      <c r="AN140" s="135"/>
      <c r="AO140" s="135"/>
      <c r="AP140" s="135"/>
      <c r="AQ140" s="135"/>
      <c r="AR140" s="169" t="e">
        <f t="shared" ref="AR140:AR170" si="33">AVERAGE(AN140:AQ140)</f>
        <v>#DIV/0!</v>
      </c>
      <c r="AS140" s="135"/>
      <c r="AT140" s="135"/>
      <c r="AU140" s="135"/>
      <c r="AV140" s="135"/>
      <c r="AW140" s="135"/>
      <c r="AX140" s="169" t="e">
        <f t="shared" ref="AX140:AX170" si="34">AVERAGE(AS140:AV140)</f>
        <v>#DIV/0!</v>
      </c>
      <c r="AY140" s="135"/>
      <c r="AZ140" s="135"/>
      <c r="BA140" s="135"/>
      <c r="BB140" s="135"/>
      <c r="BC140" s="169" t="e">
        <f t="shared" ref="BC140:BC170" si="35">AVERAGE(AY140:BB140)</f>
        <v>#DIV/0!</v>
      </c>
    </row>
    <row r="141" spans="1:55" ht="18" customHeight="1" x14ac:dyDescent="0.25">
      <c r="A141" s="270"/>
      <c r="B141" s="191" t="s">
        <v>56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30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31"/>
        <v>4.5</v>
      </c>
      <c r="AH141" s="135">
        <v>5.8</v>
      </c>
      <c r="AI141" s="135">
        <v>5.8</v>
      </c>
      <c r="AJ141" s="135">
        <v>5.8</v>
      </c>
      <c r="AK141" s="135">
        <v>5.3</v>
      </c>
      <c r="AL141" s="135">
        <v>5</v>
      </c>
      <c r="AM141" s="169">
        <f t="shared" si="32"/>
        <v>5.54</v>
      </c>
      <c r="AN141" s="135">
        <v>5</v>
      </c>
      <c r="AO141" s="135">
        <v>5</v>
      </c>
      <c r="AP141" s="135">
        <v>4.5</v>
      </c>
      <c r="AQ141" s="135">
        <v>4.5</v>
      </c>
      <c r="AR141" s="169">
        <f t="shared" si="33"/>
        <v>4.75</v>
      </c>
      <c r="AS141" s="135">
        <v>4.2</v>
      </c>
      <c r="AT141" s="135">
        <v>4.2</v>
      </c>
      <c r="AU141" s="135">
        <v>4</v>
      </c>
      <c r="AV141" s="135">
        <v>3.8</v>
      </c>
      <c r="AW141" s="135">
        <v>3.3</v>
      </c>
      <c r="AX141" s="169">
        <f t="shared" si="34"/>
        <v>4.05</v>
      </c>
      <c r="AY141" s="135">
        <v>3.3</v>
      </c>
      <c r="AZ141" s="135">
        <v>3.3</v>
      </c>
      <c r="BA141" s="135">
        <v>3.3</v>
      </c>
      <c r="BB141" s="135"/>
      <c r="BC141" s="169">
        <f t="shared" si="35"/>
        <v>3.2999999999999994</v>
      </c>
    </row>
    <row r="142" spans="1:55" ht="18" customHeight="1" x14ac:dyDescent="0.25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36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37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38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39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30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31"/>
        <v>5.5</v>
      </c>
      <c r="AH142" s="135">
        <v>5.5</v>
      </c>
      <c r="AI142" s="135">
        <v>5.5</v>
      </c>
      <c r="AJ142" s="135">
        <v>5.5</v>
      </c>
      <c r="AK142" s="135">
        <v>5</v>
      </c>
      <c r="AL142" s="135">
        <v>4.5</v>
      </c>
      <c r="AM142" s="169">
        <f t="shared" si="32"/>
        <v>5.2</v>
      </c>
      <c r="AN142" s="135">
        <v>5</v>
      </c>
      <c r="AO142" s="135">
        <v>5</v>
      </c>
      <c r="AP142" s="135">
        <v>4.5999999999999996</v>
      </c>
      <c r="AQ142" s="135">
        <v>4.5999999999999996</v>
      </c>
      <c r="AR142" s="169">
        <f t="shared" si="33"/>
        <v>4.8</v>
      </c>
      <c r="AS142" s="135">
        <v>4.3</v>
      </c>
      <c r="AT142" s="135">
        <v>4.3</v>
      </c>
      <c r="AU142" s="135">
        <v>4.3</v>
      </c>
      <c r="AV142" s="135">
        <v>4</v>
      </c>
      <c r="AW142" s="135">
        <v>4</v>
      </c>
      <c r="AX142" s="169">
        <f t="shared" si="34"/>
        <v>4.2249999999999996</v>
      </c>
      <c r="AY142" s="135">
        <v>4</v>
      </c>
      <c r="AZ142" s="135">
        <v>4</v>
      </c>
      <c r="BA142" s="135">
        <v>4</v>
      </c>
      <c r="BB142" s="135"/>
      <c r="BC142" s="169">
        <f t="shared" si="35"/>
        <v>4</v>
      </c>
    </row>
    <row r="143" spans="1:55" ht="18" customHeight="1" x14ac:dyDescent="0.25">
      <c r="A143" s="269">
        <v>3</v>
      </c>
      <c r="B143" s="170" t="s">
        <v>154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39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30"/>
        <v>3.1749999999999998</v>
      </c>
      <c r="AC143" s="135"/>
      <c r="AD143" s="135"/>
      <c r="AE143" s="135"/>
      <c r="AF143" s="135"/>
      <c r="AG143" s="238" t="e">
        <f t="shared" si="31"/>
        <v>#DIV/0!</v>
      </c>
      <c r="AH143" s="135"/>
      <c r="AI143" s="135"/>
      <c r="AJ143" s="135"/>
      <c r="AK143" s="135"/>
      <c r="AL143" s="135"/>
      <c r="AM143" s="238" t="e">
        <f t="shared" si="32"/>
        <v>#DIV/0!</v>
      </c>
      <c r="AN143" s="135"/>
      <c r="AO143" s="135"/>
      <c r="AP143" s="135"/>
      <c r="AQ143" s="135"/>
      <c r="AR143" s="238" t="e">
        <f t="shared" si="33"/>
        <v>#DIV/0!</v>
      </c>
      <c r="AS143" s="135"/>
      <c r="AT143" s="135"/>
      <c r="AU143" s="135"/>
      <c r="AV143" s="135"/>
      <c r="AW143" s="135"/>
      <c r="AX143" s="238" t="e">
        <f t="shared" si="34"/>
        <v>#DIV/0!</v>
      </c>
      <c r="AY143" s="135"/>
      <c r="AZ143" s="135"/>
      <c r="BA143" s="135"/>
      <c r="BB143" s="135"/>
      <c r="BC143" s="238" t="e">
        <f t="shared" si="35"/>
        <v>#DIV/0!</v>
      </c>
    </row>
    <row r="144" spans="1:55" ht="18" customHeight="1" x14ac:dyDescent="0.25">
      <c r="A144" s="270"/>
      <c r="B144" s="170" t="s">
        <v>55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36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37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38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39"/>
        <v>4.4000000000000004</v>
      </c>
      <c r="X144" s="135">
        <v>5</v>
      </c>
      <c r="Y144" s="135">
        <v>5.2</v>
      </c>
      <c r="Z144" s="135"/>
      <c r="AA144" s="135"/>
      <c r="AB144" s="169">
        <f t="shared" si="30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31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>
        <v>2.8</v>
      </c>
      <c r="AL144" s="135">
        <v>2</v>
      </c>
      <c r="AM144" s="169">
        <f t="shared" si="32"/>
        <v>2.2920000000000003</v>
      </c>
      <c r="AN144" s="135">
        <v>2</v>
      </c>
      <c r="AO144" s="135">
        <v>2</v>
      </c>
      <c r="AP144" s="135">
        <v>3.1</v>
      </c>
      <c r="AQ144" s="135">
        <v>3.1</v>
      </c>
      <c r="AR144" s="169">
        <f t="shared" si="33"/>
        <v>2.5499999999999998</v>
      </c>
      <c r="AS144" s="135">
        <v>4.3</v>
      </c>
      <c r="AT144" s="135">
        <v>4.3</v>
      </c>
      <c r="AU144" s="135">
        <v>3.8</v>
      </c>
      <c r="AV144" s="135">
        <v>3.3</v>
      </c>
      <c r="AW144" s="135">
        <v>3.3</v>
      </c>
      <c r="AX144" s="169">
        <f t="shared" si="34"/>
        <v>3.9249999999999998</v>
      </c>
      <c r="AY144" s="135">
        <v>3.1</v>
      </c>
      <c r="AZ144" s="135">
        <v>2.6</v>
      </c>
      <c r="BA144" s="135">
        <v>2.2999999999999998</v>
      </c>
      <c r="BB144" s="135"/>
      <c r="BC144" s="169">
        <f t="shared" si="35"/>
        <v>2.6666666666666665</v>
      </c>
    </row>
    <row r="145" spans="1:55" ht="18" customHeight="1" x14ac:dyDescent="0.25">
      <c r="A145" s="251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36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37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38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39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30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31"/>
        <v>3.45</v>
      </c>
      <c r="AH145" s="135">
        <v>3.46</v>
      </c>
      <c r="AI145" s="135">
        <v>3.46</v>
      </c>
      <c r="AJ145" s="135">
        <v>3.46</v>
      </c>
      <c r="AK145" s="135">
        <v>3.5</v>
      </c>
      <c r="AL145" s="135">
        <v>3.5</v>
      </c>
      <c r="AM145" s="169">
        <f t="shared" si="32"/>
        <v>3.476</v>
      </c>
      <c r="AN145" s="135">
        <v>3.5</v>
      </c>
      <c r="AO145" s="135">
        <v>3.5</v>
      </c>
      <c r="AP145" s="135">
        <v>3.5</v>
      </c>
      <c r="AQ145" s="135">
        <v>3.5</v>
      </c>
      <c r="AR145" s="169">
        <f t="shared" si="33"/>
        <v>3.5</v>
      </c>
      <c r="AS145" s="135">
        <v>4</v>
      </c>
      <c r="AT145" s="135">
        <v>4</v>
      </c>
      <c r="AU145" s="135">
        <v>4.0999999999999996</v>
      </c>
      <c r="AV145" s="135">
        <v>3.6</v>
      </c>
      <c r="AW145" s="135">
        <v>3.5</v>
      </c>
      <c r="AX145" s="169">
        <f t="shared" si="34"/>
        <v>3.9249999999999998</v>
      </c>
      <c r="AY145" s="135">
        <v>3.4</v>
      </c>
      <c r="AZ145" s="135">
        <v>2.8</v>
      </c>
      <c r="BA145" s="135">
        <v>2.8</v>
      </c>
      <c r="BB145" s="135"/>
      <c r="BC145" s="169">
        <f t="shared" si="35"/>
        <v>3</v>
      </c>
    </row>
    <row r="146" spans="1:55" ht="18" customHeight="1" x14ac:dyDescent="0.25">
      <c r="A146" s="209">
        <v>5</v>
      </c>
      <c r="B146" s="170" t="s">
        <v>48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36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37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38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39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30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31"/>
        <v>12.25</v>
      </c>
      <c r="AH146" s="135">
        <v>6</v>
      </c>
      <c r="AI146" s="135">
        <v>6</v>
      </c>
      <c r="AJ146" s="135">
        <v>6</v>
      </c>
      <c r="AK146" s="135">
        <v>5</v>
      </c>
      <c r="AL146" s="135">
        <v>5.5</v>
      </c>
      <c r="AM146" s="169">
        <f t="shared" si="32"/>
        <v>5.7</v>
      </c>
      <c r="AN146" s="135">
        <v>7</v>
      </c>
      <c r="AO146" s="135">
        <v>8</v>
      </c>
      <c r="AP146" s="135">
        <v>7</v>
      </c>
      <c r="AQ146" s="135">
        <v>7</v>
      </c>
      <c r="AR146" s="169">
        <f t="shared" si="33"/>
        <v>7.25</v>
      </c>
      <c r="AS146" s="135">
        <v>5</v>
      </c>
      <c r="AT146" s="135">
        <v>5</v>
      </c>
      <c r="AU146" s="135">
        <v>5</v>
      </c>
      <c r="AV146" s="135">
        <v>7</v>
      </c>
      <c r="AW146" s="135">
        <v>8</v>
      </c>
      <c r="AX146" s="169">
        <f t="shared" si="34"/>
        <v>5.5</v>
      </c>
      <c r="AY146" s="135">
        <v>8.5</v>
      </c>
      <c r="AZ146" s="135">
        <v>8.5</v>
      </c>
      <c r="BA146" s="135">
        <v>9</v>
      </c>
      <c r="BB146" s="135"/>
      <c r="BC146" s="169">
        <f t="shared" si="35"/>
        <v>8.6666666666666661</v>
      </c>
    </row>
    <row r="147" spans="1:55" ht="18" customHeight="1" x14ac:dyDescent="0.25">
      <c r="A147" s="251">
        <v>6</v>
      </c>
      <c r="B147" s="170" t="s">
        <v>49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36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37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38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39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30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31"/>
        <v>6</v>
      </c>
      <c r="AH147" s="135">
        <v>6</v>
      </c>
      <c r="AI147" s="135">
        <v>6</v>
      </c>
      <c r="AJ147" s="135">
        <v>6</v>
      </c>
      <c r="AK147" s="135">
        <v>7</v>
      </c>
      <c r="AL147" s="135">
        <v>7</v>
      </c>
      <c r="AM147" s="169">
        <f t="shared" si="32"/>
        <v>6.4</v>
      </c>
      <c r="AN147" s="135">
        <v>8.5</v>
      </c>
      <c r="AO147" s="135">
        <v>8.5</v>
      </c>
      <c r="AP147" s="135">
        <v>8</v>
      </c>
      <c r="AQ147" s="135">
        <v>8</v>
      </c>
      <c r="AR147" s="169">
        <f t="shared" si="33"/>
        <v>8.25</v>
      </c>
      <c r="AS147" s="135">
        <v>6</v>
      </c>
      <c r="AT147" s="135">
        <v>6</v>
      </c>
      <c r="AU147" s="135">
        <v>6</v>
      </c>
      <c r="AV147" s="135">
        <v>8</v>
      </c>
      <c r="AW147" s="135">
        <v>9</v>
      </c>
      <c r="AX147" s="169">
        <f t="shared" si="34"/>
        <v>6.5</v>
      </c>
      <c r="AY147" s="135">
        <v>9.5</v>
      </c>
      <c r="AZ147" s="135">
        <v>9</v>
      </c>
      <c r="BA147" s="135">
        <v>10</v>
      </c>
      <c r="BB147" s="135"/>
      <c r="BC147" s="169">
        <f t="shared" si="35"/>
        <v>9.5</v>
      </c>
    </row>
    <row r="148" spans="1:55" ht="18" customHeight="1" x14ac:dyDescent="0.25">
      <c r="A148" s="251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36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37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38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39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30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31"/>
        <v>15</v>
      </c>
      <c r="AH148" s="135">
        <v>18</v>
      </c>
      <c r="AI148" s="135">
        <v>18</v>
      </c>
      <c r="AJ148" s="135">
        <v>18</v>
      </c>
      <c r="AK148" s="135">
        <v>12</v>
      </c>
      <c r="AL148" s="135">
        <v>12.5</v>
      </c>
      <c r="AM148" s="169">
        <f t="shared" si="32"/>
        <v>15.7</v>
      </c>
      <c r="AN148" s="135">
        <v>11.5</v>
      </c>
      <c r="AO148" s="135">
        <v>9</v>
      </c>
      <c r="AP148" s="135">
        <v>7</v>
      </c>
      <c r="AQ148" s="135">
        <v>7</v>
      </c>
      <c r="AR148" s="169">
        <f t="shared" si="33"/>
        <v>8.625</v>
      </c>
      <c r="AS148" s="135">
        <v>5.5</v>
      </c>
      <c r="AT148" s="135">
        <v>5.5</v>
      </c>
      <c r="AU148" s="135">
        <v>5.8</v>
      </c>
      <c r="AV148" s="135">
        <v>7</v>
      </c>
      <c r="AW148" s="135">
        <v>7</v>
      </c>
      <c r="AX148" s="169">
        <f t="shared" si="34"/>
        <v>5.95</v>
      </c>
      <c r="AY148" s="135">
        <v>7</v>
      </c>
      <c r="AZ148" s="135">
        <v>7</v>
      </c>
      <c r="BA148" s="135">
        <v>7</v>
      </c>
      <c r="BB148" s="135"/>
      <c r="BC148" s="169">
        <f t="shared" si="35"/>
        <v>7</v>
      </c>
    </row>
    <row r="149" spans="1:55" ht="18" customHeight="1" x14ac:dyDescent="0.25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36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37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38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39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30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31"/>
        <v>18.5</v>
      </c>
      <c r="AH149" s="135">
        <v>18.5</v>
      </c>
      <c r="AI149" s="135">
        <v>18.5</v>
      </c>
      <c r="AJ149" s="135">
        <v>18.5</v>
      </c>
      <c r="AK149" s="135">
        <v>18.5</v>
      </c>
      <c r="AL149" s="135">
        <v>18.5</v>
      </c>
      <c r="AM149" s="169">
        <f t="shared" si="32"/>
        <v>18.5</v>
      </c>
      <c r="AN149" s="135">
        <v>18.5</v>
      </c>
      <c r="AO149" s="135">
        <v>18.5</v>
      </c>
      <c r="AP149" s="135">
        <v>18.5</v>
      </c>
      <c r="AQ149" s="135">
        <v>18.5</v>
      </c>
      <c r="AR149" s="169">
        <f t="shared" si="33"/>
        <v>18.5</v>
      </c>
      <c r="AS149" s="135">
        <v>18.5</v>
      </c>
      <c r="AT149" s="135">
        <v>18.5</v>
      </c>
      <c r="AU149" s="135">
        <v>18.5</v>
      </c>
      <c r="AV149" s="135">
        <v>18.5</v>
      </c>
      <c r="AW149" s="135">
        <v>18.5</v>
      </c>
      <c r="AX149" s="169">
        <f t="shared" si="34"/>
        <v>18.5</v>
      </c>
      <c r="AY149" s="135">
        <v>18.5</v>
      </c>
      <c r="AZ149" s="135">
        <v>18.5</v>
      </c>
      <c r="BA149" s="135">
        <v>18.5</v>
      </c>
      <c r="BB149" s="135"/>
      <c r="BC149" s="169">
        <f t="shared" si="35"/>
        <v>18.5</v>
      </c>
    </row>
    <row r="150" spans="1:55" ht="18" customHeight="1" x14ac:dyDescent="0.25">
      <c r="A150" s="251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36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37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38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39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30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31"/>
        <v>16.75</v>
      </c>
      <c r="AH150" s="135">
        <v>16.54</v>
      </c>
      <c r="AI150" s="135">
        <v>16.54</v>
      </c>
      <c r="AJ150" s="135">
        <v>16.54</v>
      </c>
      <c r="AK150" s="135">
        <v>16.5</v>
      </c>
      <c r="AL150" s="135">
        <v>16.5</v>
      </c>
      <c r="AM150" s="169">
        <f t="shared" si="32"/>
        <v>16.524000000000001</v>
      </c>
      <c r="AN150" s="135">
        <v>16.5</v>
      </c>
      <c r="AO150" s="135">
        <v>16.5</v>
      </c>
      <c r="AP150" s="135">
        <v>16.3</v>
      </c>
      <c r="AQ150" s="135">
        <v>16.3</v>
      </c>
      <c r="AR150" s="169">
        <f t="shared" si="33"/>
        <v>16.399999999999999</v>
      </c>
      <c r="AS150" s="135">
        <v>16.3</v>
      </c>
      <c r="AT150" s="135">
        <v>16.3</v>
      </c>
      <c r="AU150" s="135">
        <v>16.3</v>
      </c>
      <c r="AV150" s="135">
        <v>16.3</v>
      </c>
      <c r="AW150" s="135">
        <v>16.3</v>
      </c>
      <c r="AX150" s="169">
        <f t="shared" si="34"/>
        <v>16.3</v>
      </c>
      <c r="AY150" s="135">
        <v>16.3</v>
      </c>
      <c r="AZ150" s="135">
        <v>16.3</v>
      </c>
      <c r="BA150" s="135">
        <v>16.3</v>
      </c>
      <c r="BB150" s="135"/>
      <c r="BC150" s="169">
        <f t="shared" si="35"/>
        <v>16.3</v>
      </c>
    </row>
    <row r="151" spans="1:55" ht="18" customHeight="1" x14ac:dyDescent="0.25">
      <c r="A151" s="251">
        <v>10</v>
      </c>
      <c r="B151" s="170" t="s">
        <v>131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36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37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38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39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30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31"/>
        <v>18.549999999999997</v>
      </c>
      <c r="AH151" s="135">
        <v>18.5</v>
      </c>
      <c r="AI151" s="135">
        <v>18.5</v>
      </c>
      <c r="AJ151" s="135">
        <v>18.5</v>
      </c>
      <c r="AK151" s="135">
        <v>18.5</v>
      </c>
      <c r="AL151" s="135">
        <v>18.5</v>
      </c>
      <c r="AM151" s="169">
        <f t="shared" si="32"/>
        <v>18.5</v>
      </c>
      <c r="AN151" s="135">
        <v>18.5</v>
      </c>
      <c r="AO151" s="135">
        <v>18.5</v>
      </c>
      <c r="AP151" s="135">
        <v>18.5</v>
      </c>
      <c r="AQ151" s="135">
        <v>18.5</v>
      </c>
      <c r="AR151" s="169">
        <f t="shared" si="33"/>
        <v>18.5</v>
      </c>
      <c r="AS151" s="135">
        <v>18.3</v>
      </c>
      <c r="AT151" s="135">
        <v>18.3</v>
      </c>
      <c r="AU151" s="135">
        <v>18.3</v>
      </c>
      <c r="AV151" s="135">
        <v>17.3</v>
      </c>
      <c r="AW151" s="135">
        <v>17.3</v>
      </c>
      <c r="AX151" s="169">
        <f t="shared" si="34"/>
        <v>18.05</v>
      </c>
      <c r="AY151" s="135">
        <v>17.3</v>
      </c>
      <c r="AZ151" s="135">
        <v>17.3</v>
      </c>
      <c r="BA151" s="135">
        <v>17.3</v>
      </c>
      <c r="BB151" s="135"/>
      <c r="BC151" s="169">
        <f t="shared" si="35"/>
        <v>17.3</v>
      </c>
    </row>
    <row r="152" spans="1:55" ht="18" customHeight="1" x14ac:dyDescent="0.25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36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37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38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39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30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31"/>
        <v>70</v>
      </c>
      <c r="AH152" s="135">
        <v>70</v>
      </c>
      <c r="AI152" s="135">
        <v>70</v>
      </c>
      <c r="AJ152" s="135">
        <v>70</v>
      </c>
      <c r="AK152" s="135">
        <v>73</v>
      </c>
      <c r="AL152" s="135">
        <v>73</v>
      </c>
      <c r="AM152" s="169">
        <f t="shared" si="32"/>
        <v>71.2</v>
      </c>
      <c r="AN152" s="135">
        <v>73</v>
      </c>
      <c r="AO152" s="135">
        <v>73</v>
      </c>
      <c r="AP152" s="135">
        <v>73</v>
      </c>
      <c r="AQ152" s="135">
        <v>73</v>
      </c>
      <c r="AR152" s="169">
        <f t="shared" si="33"/>
        <v>73</v>
      </c>
      <c r="AS152" s="135">
        <v>75</v>
      </c>
      <c r="AT152" s="135">
        <v>75</v>
      </c>
      <c r="AU152" s="135">
        <v>78</v>
      </c>
      <c r="AV152" s="135">
        <v>78</v>
      </c>
      <c r="AW152" s="135">
        <v>78</v>
      </c>
      <c r="AX152" s="169">
        <f t="shared" si="34"/>
        <v>76.5</v>
      </c>
      <c r="AY152" s="135">
        <v>78</v>
      </c>
      <c r="AZ152" s="135">
        <v>78</v>
      </c>
      <c r="BA152" s="135">
        <v>78</v>
      </c>
      <c r="BB152" s="135"/>
      <c r="BC152" s="169">
        <f t="shared" si="35"/>
        <v>78</v>
      </c>
    </row>
    <row r="153" spans="1:55" ht="18" customHeight="1" x14ac:dyDescent="0.25">
      <c r="A153" s="251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36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37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38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39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30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31"/>
        <v>75</v>
      </c>
      <c r="AH153" s="135">
        <v>75</v>
      </c>
      <c r="AI153" s="135">
        <v>75</v>
      </c>
      <c r="AJ153" s="135">
        <v>75</v>
      </c>
      <c r="AK153" s="135">
        <v>75</v>
      </c>
      <c r="AL153" s="135">
        <v>75</v>
      </c>
      <c r="AM153" s="169">
        <f t="shared" si="32"/>
        <v>75</v>
      </c>
      <c r="AN153" s="135">
        <v>75</v>
      </c>
      <c r="AO153" s="135">
        <v>75</v>
      </c>
      <c r="AP153" s="135">
        <v>75</v>
      </c>
      <c r="AQ153" s="135">
        <v>75</v>
      </c>
      <c r="AR153" s="169">
        <f t="shared" si="33"/>
        <v>75</v>
      </c>
      <c r="AS153" s="135">
        <v>78</v>
      </c>
      <c r="AT153" s="135">
        <v>78</v>
      </c>
      <c r="AU153" s="135">
        <v>83</v>
      </c>
      <c r="AV153" s="135">
        <v>85</v>
      </c>
      <c r="AW153" s="135">
        <v>85</v>
      </c>
      <c r="AX153" s="169">
        <f t="shared" si="34"/>
        <v>81</v>
      </c>
      <c r="AY153" s="135">
        <v>85</v>
      </c>
      <c r="AZ153" s="135">
        <v>85</v>
      </c>
      <c r="BA153" s="135">
        <v>85</v>
      </c>
      <c r="BB153" s="135"/>
      <c r="BC153" s="169">
        <f t="shared" si="35"/>
        <v>85</v>
      </c>
    </row>
    <row r="154" spans="1:55" ht="18" customHeight="1" x14ac:dyDescent="0.25">
      <c r="A154" s="251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36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37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38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39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30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31"/>
        <v>6</v>
      </c>
      <c r="AH154" s="135">
        <v>6</v>
      </c>
      <c r="AI154" s="135">
        <v>6</v>
      </c>
      <c r="AJ154" s="135">
        <v>6</v>
      </c>
      <c r="AK154" s="135">
        <v>5.5</v>
      </c>
      <c r="AL154" s="135">
        <v>5.5</v>
      </c>
      <c r="AM154" s="169">
        <f t="shared" si="32"/>
        <v>5.8</v>
      </c>
      <c r="AN154" s="135">
        <v>5.5</v>
      </c>
      <c r="AO154" s="135">
        <v>5.5</v>
      </c>
      <c r="AP154" s="135">
        <v>5.5</v>
      </c>
      <c r="AQ154" s="135">
        <v>5.5</v>
      </c>
      <c r="AR154" s="169">
        <f t="shared" si="33"/>
        <v>5.5</v>
      </c>
      <c r="AS154" s="135">
        <v>5</v>
      </c>
      <c r="AT154" s="135">
        <v>5</v>
      </c>
      <c r="AU154" s="135">
        <v>5</v>
      </c>
      <c r="AV154" s="135">
        <v>5.5</v>
      </c>
      <c r="AW154" s="135">
        <v>5.5</v>
      </c>
      <c r="AX154" s="169">
        <f t="shared" si="34"/>
        <v>5.125</v>
      </c>
      <c r="AY154" s="135">
        <v>5.5</v>
      </c>
      <c r="AZ154" s="135">
        <v>5.5</v>
      </c>
      <c r="BA154" s="135">
        <v>5.5</v>
      </c>
      <c r="BB154" s="135"/>
      <c r="BC154" s="169">
        <f t="shared" si="35"/>
        <v>5.5</v>
      </c>
    </row>
    <row r="155" spans="1:55" ht="18" customHeight="1" x14ac:dyDescent="0.25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36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37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38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39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30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31"/>
        <v>9</v>
      </c>
      <c r="AH155" s="135">
        <v>10</v>
      </c>
      <c r="AI155" s="135">
        <v>10</v>
      </c>
      <c r="AJ155" s="135">
        <v>10</v>
      </c>
      <c r="AK155" s="135">
        <v>10</v>
      </c>
      <c r="AL155" s="135">
        <v>10</v>
      </c>
      <c r="AM155" s="169">
        <f t="shared" si="32"/>
        <v>10</v>
      </c>
      <c r="AN155" s="135">
        <v>10</v>
      </c>
      <c r="AO155" s="135">
        <v>13</v>
      </c>
      <c r="AP155" s="135">
        <v>13</v>
      </c>
      <c r="AQ155" s="135">
        <v>13</v>
      </c>
      <c r="AR155" s="169">
        <f t="shared" si="33"/>
        <v>12.25</v>
      </c>
      <c r="AS155" s="135">
        <v>13</v>
      </c>
      <c r="AT155" s="135">
        <v>13</v>
      </c>
      <c r="AU155" s="135">
        <v>14</v>
      </c>
      <c r="AV155" s="135">
        <v>14</v>
      </c>
      <c r="AW155" s="135">
        <v>14</v>
      </c>
      <c r="AX155" s="169">
        <f t="shared" si="34"/>
        <v>13.5</v>
      </c>
      <c r="AY155" s="135">
        <v>14</v>
      </c>
      <c r="AZ155" s="135">
        <v>14</v>
      </c>
      <c r="BA155" s="135">
        <v>14</v>
      </c>
      <c r="BB155" s="135"/>
      <c r="BC155" s="169">
        <f t="shared" si="35"/>
        <v>14</v>
      </c>
    </row>
    <row r="156" spans="1:55" ht="18" customHeight="1" x14ac:dyDescent="0.25">
      <c r="A156" s="251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36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37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38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39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30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31"/>
        <v>12.5</v>
      </c>
      <c r="AH156" s="135">
        <v>12.5</v>
      </c>
      <c r="AI156" s="135">
        <v>12.5</v>
      </c>
      <c r="AJ156" s="135">
        <v>12.5</v>
      </c>
      <c r="AK156" s="135">
        <v>12.5</v>
      </c>
      <c r="AL156" s="135">
        <v>12.5</v>
      </c>
      <c r="AM156" s="169">
        <f t="shared" si="32"/>
        <v>12.5</v>
      </c>
      <c r="AN156" s="135">
        <v>12.5</v>
      </c>
      <c r="AO156" s="135">
        <v>12.5</v>
      </c>
      <c r="AP156" s="135">
        <v>12.5</v>
      </c>
      <c r="AQ156" s="135">
        <v>12.5</v>
      </c>
      <c r="AR156" s="169">
        <f t="shared" si="33"/>
        <v>12.5</v>
      </c>
      <c r="AS156" s="135">
        <v>12.5</v>
      </c>
      <c r="AT156" s="135">
        <v>12.5</v>
      </c>
      <c r="AU156" s="135">
        <v>12.5</v>
      </c>
      <c r="AV156" s="135">
        <v>12.5</v>
      </c>
      <c r="AW156" s="135">
        <v>12.5</v>
      </c>
      <c r="AX156" s="169">
        <f t="shared" si="34"/>
        <v>12.5</v>
      </c>
      <c r="AY156" s="135">
        <v>12.5</v>
      </c>
      <c r="AZ156" s="135">
        <v>12.5</v>
      </c>
      <c r="BA156" s="135">
        <v>12.5</v>
      </c>
      <c r="BB156" s="135"/>
      <c r="BC156" s="169">
        <f t="shared" si="35"/>
        <v>12.5</v>
      </c>
    </row>
    <row r="157" spans="1:55" ht="18" customHeight="1" x14ac:dyDescent="0.25">
      <c r="A157" s="251">
        <v>16</v>
      </c>
      <c r="B157" s="170" t="s">
        <v>51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36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37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38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39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30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31"/>
        <v>35</v>
      </c>
      <c r="AH157" s="135">
        <v>35</v>
      </c>
      <c r="AI157" s="135">
        <v>35</v>
      </c>
      <c r="AJ157" s="135">
        <v>35</v>
      </c>
      <c r="AK157" s="135">
        <v>35</v>
      </c>
      <c r="AL157" s="135">
        <v>35</v>
      </c>
      <c r="AM157" s="169">
        <f t="shared" si="32"/>
        <v>35</v>
      </c>
      <c r="AN157" s="135">
        <v>35</v>
      </c>
      <c r="AO157" s="135">
        <v>35</v>
      </c>
      <c r="AP157" s="135">
        <v>35</v>
      </c>
      <c r="AQ157" s="135">
        <v>35</v>
      </c>
      <c r="AR157" s="169">
        <f t="shared" si="33"/>
        <v>35</v>
      </c>
      <c r="AS157" s="135">
        <v>40</v>
      </c>
      <c r="AT157" s="135">
        <v>40</v>
      </c>
      <c r="AU157" s="135">
        <v>40</v>
      </c>
      <c r="AV157" s="135">
        <v>40</v>
      </c>
      <c r="AW157" s="135">
        <v>40</v>
      </c>
      <c r="AX157" s="169">
        <f t="shared" si="34"/>
        <v>40</v>
      </c>
      <c r="AY157" s="135">
        <v>40</v>
      </c>
      <c r="AZ157" s="135">
        <v>40</v>
      </c>
      <c r="BA157" s="135">
        <v>40</v>
      </c>
      <c r="BB157" s="135"/>
      <c r="BC157" s="169">
        <f t="shared" si="35"/>
        <v>40</v>
      </c>
    </row>
    <row r="158" spans="1:55" ht="18" customHeight="1" x14ac:dyDescent="0.25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36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37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38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39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30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31"/>
        <v>45</v>
      </c>
      <c r="AH158" s="135">
        <v>45</v>
      </c>
      <c r="AI158" s="135">
        <v>45</v>
      </c>
      <c r="AJ158" s="135">
        <v>45</v>
      </c>
      <c r="AK158" s="135">
        <v>45</v>
      </c>
      <c r="AL158" s="135">
        <v>45</v>
      </c>
      <c r="AM158" s="169">
        <f t="shared" si="32"/>
        <v>45</v>
      </c>
      <c r="AN158" s="135">
        <v>45</v>
      </c>
      <c r="AO158" s="135">
        <v>45</v>
      </c>
      <c r="AP158" s="135">
        <v>45</v>
      </c>
      <c r="AQ158" s="135">
        <v>45</v>
      </c>
      <c r="AR158" s="169">
        <f t="shared" si="33"/>
        <v>45</v>
      </c>
      <c r="AS158" s="135">
        <v>50</v>
      </c>
      <c r="AT158" s="135">
        <v>50</v>
      </c>
      <c r="AU158" s="135">
        <v>50</v>
      </c>
      <c r="AV158" s="135">
        <v>50</v>
      </c>
      <c r="AW158" s="135">
        <v>50</v>
      </c>
      <c r="AX158" s="169">
        <f t="shared" si="34"/>
        <v>50</v>
      </c>
      <c r="AY158" s="135">
        <v>50</v>
      </c>
      <c r="AZ158" s="135">
        <v>50</v>
      </c>
      <c r="BA158" s="135">
        <v>50</v>
      </c>
      <c r="BB158" s="135"/>
      <c r="BC158" s="169">
        <f t="shared" si="35"/>
        <v>50</v>
      </c>
    </row>
    <row r="159" spans="1:55" ht="18" customHeight="1" x14ac:dyDescent="0.25">
      <c r="A159" s="251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36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37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38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39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30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31"/>
        <v>6.2</v>
      </c>
      <c r="AH159" s="135">
        <v>6.2</v>
      </c>
      <c r="AI159" s="135">
        <v>6.2</v>
      </c>
      <c r="AJ159" s="135">
        <v>6.2</v>
      </c>
      <c r="AK159" s="135">
        <v>6.2</v>
      </c>
      <c r="AL159" s="135">
        <v>6.2</v>
      </c>
      <c r="AM159" s="169">
        <f t="shared" si="32"/>
        <v>6.2</v>
      </c>
      <c r="AN159" s="135">
        <v>6.2</v>
      </c>
      <c r="AO159" s="135">
        <v>6.2</v>
      </c>
      <c r="AP159" s="135">
        <v>6.2</v>
      </c>
      <c r="AQ159" s="135">
        <v>6.2</v>
      </c>
      <c r="AR159" s="169">
        <f t="shared" si="33"/>
        <v>6.2</v>
      </c>
      <c r="AS159" s="135">
        <v>6.2</v>
      </c>
      <c r="AT159" s="135">
        <v>6.2</v>
      </c>
      <c r="AU159" s="135">
        <v>6.2</v>
      </c>
      <c r="AV159" s="135">
        <v>6.2</v>
      </c>
      <c r="AW159" s="135">
        <v>6.2</v>
      </c>
      <c r="AX159" s="169">
        <f t="shared" si="34"/>
        <v>6.2</v>
      </c>
      <c r="AY159" s="135">
        <v>6.2</v>
      </c>
      <c r="AZ159" s="135">
        <v>6.2</v>
      </c>
      <c r="BA159" s="135">
        <v>6.2</v>
      </c>
      <c r="BB159" s="135"/>
      <c r="BC159" s="169">
        <f t="shared" si="35"/>
        <v>6.2</v>
      </c>
    </row>
    <row r="160" spans="1:55" ht="18" customHeight="1" x14ac:dyDescent="0.25">
      <c r="A160" s="251">
        <v>19</v>
      </c>
      <c r="B160" s="170" t="s">
        <v>140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36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37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38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39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30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31"/>
        <v>4.8</v>
      </c>
      <c r="AH160" s="135">
        <v>4.8</v>
      </c>
      <c r="AI160" s="135">
        <v>4.8</v>
      </c>
      <c r="AJ160" s="135">
        <v>4.8</v>
      </c>
      <c r="AK160" s="135">
        <v>4.8</v>
      </c>
      <c r="AL160" s="135">
        <v>4.8</v>
      </c>
      <c r="AM160" s="169">
        <f t="shared" si="32"/>
        <v>4.8</v>
      </c>
      <c r="AN160" s="135">
        <v>4.8</v>
      </c>
      <c r="AO160" s="135">
        <v>4.8</v>
      </c>
      <c r="AP160" s="135">
        <v>4.8</v>
      </c>
      <c r="AQ160" s="135">
        <v>4.8</v>
      </c>
      <c r="AR160" s="169">
        <f t="shared" si="33"/>
        <v>4.8</v>
      </c>
      <c r="AS160" s="135">
        <v>4.8</v>
      </c>
      <c r="AT160" s="135">
        <v>4.8</v>
      </c>
      <c r="AU160" s="135">
        <v>4.8</v>
      </c>
      <c r="AV160" s="135">
        <v>4.8</v>
      </c>
      <c r="AW160" s="135">
        <v>4.8</v>
      </c>
      <c r="AX160" s="169">
        <f t="shared" si="34"/>
        <v>4.8</v>
      </c>
      <c r="AY160" s="135">
        <v>4.8</v>
      </c>
      <c r="AZ160" s="135">
        <v>4.8</v>
      </c>
      <c r="BA160" s="135">
        <v>4.8</v>
      </c>
      <c r="BB160" s="135"/>
      <c r="BC160" s="169">
        <f t="shared" si="35"/>
        <v>4.8</v>
      </c>
    </row>
    <row r="161" spans="1:55" ht="18" customHeight="1" x14ac:dyDescent="0.25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36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37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38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39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30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31"/>
        <v>5</v>
      </c>
      <c r="AH161" s="135">
        <v>5</v>
      </c>
      <c r="AI161" s="135">
        <v>5</v>
      </c>
      <c r="AJ161" s="135">
        <v>5</v>
      </c>
      <c r="AK161" s="135">
        <v>4.8</v>
      </c>
      <c r="AL161" s="135">
        <v>4.8</v>
      </c>
      <c r="AM161" s="169">
        <f t="shared" si="32"/>
        <v>4.92</v>
      </c>
      <c r="AN161" s="135">
        <v>4.8</v>
      </c>
      <c r="AO161" s="135">
        <v>4.8</v>
      </c>
      <c r="AP161" s="135">
        <v>4.8</v>
      </c>
      <c r="AQ161" s="135">
        <v>4.8</v>
      </c>
      <c r="AR161" s="169">
        <f t="shared" si="33"/>
        <v>4.8</v>
      </c>
      <c r="AS161" s="135">
        <v>4.8</v>
      </c>
      <c r="AT161" s="135">
        <v>4.8</v>
      </c>
      <c r="AU161" s="135">
        <v>4.8</v>
      </c>
      <c r="AV161" s="135">
        <v>4.8</v>
      </c>
      <c r="AW161" s="135">
        <v>4.8</v>
      </c>
      <c r="AX161" s="169">
        <f t="shared" si="34"/>
        <v>4.8</v>
      </c>
      <c r="AY161" s="135">
        <v>4.8</v>
      </c>
      <c r="AZ161" s="135">
        <v>4.8</v>
      </c>
      <c r="BA161" s="135">
        <v>4.8</v>
      </c>
      <c r="BB161" s="135"/>
      <c r="BC161" s="169">
        <f t="shared" si="35"/>
        <v>4.8</v>
      </c>
    </row>
    <row r="162" spans="1:55" ht="18" customHeight="1" x14ac:dyDescent="0.25">
      <c r="A162" s="251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36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37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38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39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30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31"/>
        <v>18</v>
      </c>
      <c r="AH162" s="135">
        <v>18</v>
      </c>
      <c r="AI162" s="135">
        <v>18</v>
      </c>
      <c r="AJ162" s="135">
        <v>18</v>
      </c>
      <c r="AK162" s="135">
        <v>18</v>
      </c>
      <c r="AL162" s="135">
        <v>18.5</v>
      </c>
      <c r="AM162" s="169">
        <f t="shared" si="32"/>
        <v>18.100000000000001</v>
      </c>
      <c r="AN162" s="135">
        <v>18.5</v>
      </c>
      <c r="AO162" s="135">
        <v>18.5</v>
      </c>
      <c r="AP162" s="135">
        <v>18</v>
      </c>
      <c r="AQ162" s="135">
        <v>18</v>
      </c>
      <c r="AR162" s="169">
        <f t="shared" si="33"/>
        <v>18.25</v>
      </c>
      <c r="AS162" s="135">
        <v>18.5</v>
      </c>
      <c r="AT162" s="135">
        <v>18.5</v>
      </c>
      <c r="AU162" s="135">
        <v>18.5</v>
      </c>
      <c r="AV162" s="135">
        <v>18.5</v>
      </c>
      <c r="AW162" s="135">
        <v>18.3</v>
      </c>
      <c r="AX162" s="169">
        <f t="shared" si="34"/>
        <v>18.5</v>
      </c>
      <c r="AY162" s="135">
        <v>18.3</v>
      </c>
      <c r="AZ162" s="135">
        <v>18.5</v>
      </c>
      <c r="BA162" s="135">
        <v>18.5</v>
      </c>
      <c r="BB162" s="135"/>
      <c r="BC162" s="169">
        <f t="shared" si="35"/>
        <v>18.433333333333334</v>
      </c>
    </row>
    <row r="163" spans="1:55" ht="18" customHeight="1" x14ac:dyDescent="0.25">
      <c r="A163" s="251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36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37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38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39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30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31"/>
        <v>16.8</v>
      </c>
      <c r="AH163" s="135">
        <v>16.8</v>
      </c>
      <c r="AI163" s="135">
        <v>16.8</v>
      </c>
      <c r="AJ163" s="135">
        <v>16.8</v>
      </c>
      <c r="AK163" s="135">
        <v>16.8</v>
      </c>
      <c r="AL163" s="135">
        <v>16.5</v>
      </c>
      <c r="AM163" s="169">
        <f t="shared" si="32"/>
        <v>16.740000000000002</v>
      </c>
      <c r="AN163" s="135">
        <v>16.5</v>
      </c>
      <c r="AO163" s="135">
        <v>16.5</v>
      </c>
      <c r="AP163" s="135">
        <v>16.3</v>
      </c>
      <c r="AQ163" s="135">
        <v>16.3</v>
      </c>
      <c r="AR163" s="169">
        <f t="shared" si="33"/>
        <v>16.399999999999999</v>
      </c>
      <c r="AS163" s="135">
        <v>16.5</v>
      </c>
      <c r="AT163" s="135">
        <v>16.5</v>
      </c>
      <c r="AU163" s="135">
        <v>16.5</v>
      </c>
      <c r="AV163" s="135">
        <v>16.5</v>
      </c>
      <c r="AW163" s="135">
        <v>16.5</v>
      </c>
      <c r="AX163" s="169">
        <f t="shared" si="34"/>
        <v>16.5</v>
      </c>
      <c r="AY163" s="135">
        <v>16.5</v>
      </c>
      <c r="AZ163" s="135">
        <v>14.5</v>
      </c>
      <c r="BA163" s="135">
        <v>16.5</v>
      </c>
      <c r="BB163" s="135"/>
      <c r="BC163" s="169">
        <f t="shared" si="35"/>
        <v>15.833333333333334</v>
      </c>
    </row>
    <row r="164" spans="1:55" ht="18" customHeight="1" x14ac:dyDescent="0.25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36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37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38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39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30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31"/>
        <v>16</v>
      </c>
      <c r="AH164" s="135">
        <v>16</v>
      </c>
      <c r="AI164" s="135">
        <v>16</v>
      </c>
      <c r="AJ164" s="135">
        <v>16</v>
      </c>
      <c r="AK164" s="135">
        <v>16</v>
      </c>
      <c r="AL164" s="135">
        <v>16</v>
      </c>
      <c r="AM164" s="169">
        <f t="shared" si="32"/>
        <v>16</v>
      </c>
      <c r="AN164" s="135">
        <v>16</v>
      </c>
      <c r="AO164" s="135">
        <v>16</v>
      </c>
      <c r="AP164" s="135">
        <v>16</v>
      </c>
      <c r="AQ164" s="135">
        <v>16</v>
      </c>
      <c r="AR164" s="169">
        <f t="shared" si="33"/>
        <v>16</v>
      </c>
      <c r="AS164" s="135">
        <v>16.3</v>
      </c>
      <c r="AT164" s="135">
        <v>16.3</v>
      </c>
      <c r="AU164" s="135">
        <v>16.3</v>
      </c>
      <c r="AV164" s="135">
        <v>16</v>
      </c>
      <c r="AW164" s="135">
        <v>16</v>
      </c>
      <c r="AX164" s="169">
        <f t="shared" si="34"/>
        <v>16.225000000000001</v>
      </c>
      <c r="AY164" s="135">
        <v>16</v>
      </c>
      <c r="AZ164" s="135">
        <v>16</v>
      </c>
      <c r="BA164" s="135">
        <v>16</v>
      </c>
      <c r="BB164" s="135"/>
      <c r="BC164" s="169">
        <f t="shared" si="35"/>
        <v>16</v>
      </c>
    </row>
    <row r="165" spans="1:55" ht="36" customHeight="1" x14ac:dyDescent="0.25">
      <c r="A165" s="251">
        <v>24</v>
      </c>
      <c r="B165" s="188" t="s">
        <v>164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36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37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38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39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30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31"/>
        <v>4.2</v>
      </c>
      <c r="AH165" s="135">
        <v>4.2</v>
      </c>
      <c r="AI165" s="135">
        <v>4.2</v>
      </c>
      <c r="AJ165" s="135">
        <v>4.2</v>
      </c>
      <c r="AK165" s="135">
        <v>4.2</v>
      </c>
      <c r="AL165" s="135">
        <v>4.2</v>
      </c>
      <c r="AM165" s="169">
        <f t="shared" si="32"/>
        <v>4.2</v>
      </c>
      <c r="AN165" s="135">
        <v>4.2</v>
      </c>
      <c r="AO165" s="135">
        <v>4.2</v>
      </c>
      <c r="AP165" s="135">
        <v>4.8</v>
      </c>
      <c r="AQ165" s="135">
        <v>4.8</v>
      </c>
      <c r="AR165" s="169">
        <f t="shared" si="33"/>
        <v>4.5</v>
      </c>
      <c r="AS165" s="135">
        <v>4.2</v>
      </c>
      <c r="AT165" s="135">
        <v>4.2</v>
      </c>
      <c r="AU165" s="135">
        <v>4.2</v>
      </c>
      <c r="AV165" s="135">
        <v>4.2</v>
      </c>
      <c r="AW165" s="135">
        <v>4.2</v>
      </c>
      <c r="AX165" s="169">
        <f t="shared" si="34"/>
        <v>4.2</v>
      </c>
      <c r="AY165" s="135">
        <v>4.2</v>
      </c>
      <c r="AZ165" s="135">
        <v>4.2</v>
      </c>
      <c r="BA165" s="135">
        <v>4.2</v>
      </c>
      <c r="BB165" s="135"/>
      <c r="BC165" s="169">
        <f t="shared" si="35"/>
        <v>4.2</v>
      </c>
    </row>
    <row r="166" spans="1:55" ht="36" customHeight="1" x14ac:dyDescent="0.25">
      <c r="A166" s="251">
        <v>25</v>
      </c>
      <c r="B166" s="188" t="s">
        <v>134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36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37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38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39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30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31"/>
        <v>3.8</v>
      </c>
      <c r="AH166" s="135">
        <v>3.8</v>
      </c>
      <c r="AI166" s="135">
        <v>3.8</v>
      </c>
      <c r="AJ166" s="135">
        <v>3.8</v>
      </c>
      <c r="AK166" s="135">
        <v>3.8</v>
      </c>
      <c r="AL166" s="135">
        <v>3.8</v>
      </c>
      <c r="AM166" s="169">
        <f t="shared" si="32"/>
        <v>3.8</v>
      </c>
      <c r="AN166" s="135">
        <v>3.8</v>
      </c>
      <c r="AO166" s="135">
        <v>3.8</v>
      </c>
      <c r="AP166" s="135">
        <v>3.8</v>
      </c>
      <c r="AQ166" s="135">
        <v>3.8</v>
      </c>
      <c r="AR166" s="169">
        <f t="shared" si="33"/>
        <v>3.8</v>
      </c>
      <c r="AS166" s="135">
        <v>3.8</v>
      </c>
      <c r="AT166" s="135">
        <v>3.8</v>
      </c>
      <c r="AU166" s="135">
        <v>3.8</v>
      </c>
      <c r="AV166" s="135">
        <v>3.8</v>
      </c>
      <c r="AW166" s="135">
        <v>3.8</v>
      </c>
      <c r="AX166" s="169">
        <f t="shared" si="34"/>
        <v>3.8</v>
      </c>
      <c r="AY166" s="135">
        <v>4</v>
      </c>
      <c r="AZ166" s="135">
        <v>4</v>
      </c>
      <c r="BA166" s="135">
        <v>4</v>
      </c>
      <c r="BB166" s="135"/>
      <c r="BC166" s="169">
        <f t="shared" si="35"/>
        <v>4</v>
      </c>
    </row>
    <row r="167" spans="1:55" ht="18" customHeight="1" x14ac:dyDescent="0.25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36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37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38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39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30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31"/>
        <v>30</v>
      </c>
      <c r="AH167" s="135">
        <v>30</v>
      </c>
      <c r="AI167" s="135">
        <v>30</v>
      </c>
      <c r="AJ167" s="135">
        <v>30</v>
      </c>
      <c r="AK167" s="135">
        <v>30</v>
      </c>
      <c r="AL167" s="135">
        <v>30</v>
      </c>
      <c r="AM167" s="169">
        <f t="shared" si="32"/>
        <v>30</v>
      </c>
      <c r="AN167" s="135">
        <v>30</v>
      </c>
      <c r="AO167" s="135">
        <v>30</v>
      </c>
      <c r="AP167" s="135">
        <v>30</v>
      </c>
      <c r="AQ167" s="135">
        <v>30</v>
      </c>
      <c r="AR167" s="169">
        <f t="shared" si="33"/>
        <v>30</v>
      </c>
      <c r="AS167" s="135">
        <v>30</v>
      </c>
      <c r="AT167" s="135">
        <v>30</v>
      </c>
      <c r="AU167" s="135">
        <v>30</v>
      </c>
      <c r="AV167" s="135">
        <v>30</v>
      </c>
      <c r="AW167" s="135">
        <v>30</v>
      </c>
      <c r="AX167" s="169">
        <f t="shared" si="34"/>
        <v>30</v>
      </c>
      <c r="AY167" s="135">
        <v>30</v>
      </c>
      <c r="AZ167" s="135">
        <v>30</v>
      </c>
      <c r="BA167" s="135">
        <v>30</v>
      </c>
      <c r="BB167" s="135"/>
      <c r="BC167" s="169">
        <f t="shared" si="35"/>
        <v>30</v>
      </c>
    </row>
    <row r="168" spans="1:55" ht="18" customHeight="1" x14ac:dyDescent="0.25">
      <c r="A168" s="251">
        <v>27</v>
      </c>
      <c r="B168" s="170" t="s">
        <v>130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36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37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38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39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30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31"/>
        <v>6.7</v>
      </c>
      <c r="AH168" s="135">
        <v>6.8</v>
      </c>
      <c r="AI168" s="135">
        <v>6.8</v>
      </c>
      <c r="AJ168" s="135">
        <v>6.8</v>
      </c>
      <c r="AK168" s="135">
        <v>6.8</v>
      </c>
      <c r="AL168" s="135">
        <v>7.8</v>
      </c>
      <c r="AM168" s="169">
        <f t="shared" si="32"/>
        <v>7</v>
      </c>
      <c r="AN168" s="135">
        <v>7.8</v>
      </c>
      <c r="AO168" s="135">
        <v>8</v>
      </c>
      <c r="AP168" s="135">
        <v>8</v>
      </c>
      <c r="AQ168" s="135">
        <v>8</v>
      </c>
      <c r="AR168" s="169">
        <f t="shared" si="33"/>
        <v>7.95</v>
      </c>
      <c r="AS168" s="135">
        <v>9</v>
      </c>
      <c r="AT168" s="135">
        <v>9</v>
      </c>
      <c r="AU168" s="135">
        <v>9.1999999999999993</v>
      </c>
      <c r="AV168" s="135">
        <v>9</v>
      </c>
      <c r="AW168" s="135">
        <v>8.6</v>
      </c>
      <c r="AX168" s="169">
        <f t="shared" si="34"/>
        <v>9.0500000000000007</v>
      </c>
      <c r="AY168" s="135">
        <v>8.6</v>
      </c>
      <c r="AZ168" s="135">
        <v>8.6</v>
      </c>
      <c r="BA168" s="135">
        <v>8.6</v>
      </c>
      <c r="BB168" s="135"/>
      <c r="BC168" s="169">
        <f t="shared" si="35"/>
        <v>8.6</v>
      </c>
    </row>
    <row r="169" spans="1:55" ht="18" customHeight="1" x14ac:dyDescent="0.25">
      <c r="A169" s="251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36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37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38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39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30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31"/>
        <v>10.4</v>
      </c>
      <c r="AH169" s="135">
        <v>10.8</v>
      </c>
      <c r="AI169" s="135">
        <v>10.8</v>
      </c>
      <c r="AJ169" s="135">
        <v>10.8</v>
      </c>
      <c r="AK169" s="135">
        <v>10.8</v>
      </c>
      <c r="AL169" s="135">
        <v>11</v>
      </c>
      <c r="AM169" s="169">
        <f t="shared" si="32"/>
        <v>10.84</v>
      </c>
      <c r="AN169" s="135">
        <v>11</v>
      </c>
      <c r="AO169" s="135">
        <v>11.4</v>
      </c>
      <c r="AP169" s="135">
        <v>11.4</v>
      </c>
      <c r="AQ169" s="135">
        <v>11.4</v>
      </c>
      <c r="AR169" s="169">
        <f t="shared" si="33"/>
        <v>11.299999999999999</v>
      </c>
      <c r="AS169" s="135">
        <v>11.8</v>
      </c>
      <c r="AT169" s="135">
        <v>11.8</v>
      </c>
      <c r="AU169" s="135">
        <v>11.8</v>
      </c>
      <c r="AV169" s="135">
        <v>11.8</v>
      </c>
      <c r="AW169" s="135">
        <v>11.4</v>
      </c>
      <c r="AX169" s="169">
        <f t="shared" si="34"/>
        <v>11.8</v>
      </c>
      <c r="AY169" s="135">
        <v>11.4</v>
      </c>
      <c r="AZ169" s="135">
        <v>11.4</v>
      </c>
      <c r="BA169" s="135">
        <v>11.4</v>
      </c>
      <c r="BB169" s="135"/>
      <c r="BC169" s="169">
        <f t="shared" si="35"/>
        <v>11.4</v>
      </c>
    </row>
    <row r="170" spans="1:55" ht="18" customHeight="1" x14ac:dyDescent="0.25">
      <c r="A170" s="209">
        <v>29</v>
      </c>
      <c r="B170" s="170" t="s">
        <v>133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36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37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38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39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30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31"/>
        <v>11.8</v>
      </c>
      <c r="AH170" s="135">
        <v>11.8</v>
      </c>
      <c r="AI170" s="135">
        <v>11.8</v>
      </c>
      <c r="AJ170" s="135">
        <v>11.8</v>
      </c>
      <c r="AK170" s="135">
        <v>11.8</v>
      </c>
      <c r="AL170" s="135">
        <v>11.8</v>
      </c>
      <c r="AM170" s="169">
        <f t="shared" si="32"/>
        <v>11.8</v>
      </c>
      <c r="AN170" s="135">
        <v>11.8</v>
      </c>
      <c r="AO170" s="135">
        <v>11.8</v>
      </c>
      <c r="AP170" s="135">
        <v>12</v>
      </c>
      <c r="AQ170" s="135">
        <v>12</v>
      </c>
      <c r="AR170" s="169">
        <f t="shared" si="33"/>
        <v>11.9</v>
      </c>
      <c r="AS170" s="135">
        <v>12</v>
      </c>
      <c r="AT170" s="135">
        <v>12</v>
      </c>
      <c r="AU170" s="135">
        <v>12</v>
      </c>
      <c r="AV170" s="135">
        <v>12</v>
      </c>
      <c r="AW170" s="135">
        <v>11.8</v>
      </c>
      <c r="AX170" s="169">
        <f t="shared" si="34"/>
        <v>12</v>
      </c>
      <c r="AY170" s="135">
        <v>11.8</v>
      </c>
      <c r="AZ170" s="135">
        <v>11.8</v>
      </c>
      <c r="BA170" s="135">
        <v>11.8</v>
      </c>
      <c r="BB170" s="135"/>
      <c r="BC170" s="169">
        <f t="shared" si="35"/>
        <v>11.800000000000002</v>
      </c>
    </row>
    <row r="171" spans="1:55" ht="72" customHeight="1" x14ac:dyDescent="0.25">
      <c r="A171" s="211"/>
      <c r="B171" s="189" t="s">
        <v>53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  <c r="AN171" s="135"/>
      <c r="AO171" s="135"/>
      <c r="AP171" s="135"/>
      <c r="AQ171" s="135"/>
      <c r="AR171" s="169"/>
      <c r="AS171" s="135"/>
      <c r="AT171" s="135"/>
      <c r="AU171" s="135"/>
      <c r="AV171" s="135"/>
      <c r="AW171" s="135"/>
      <c r="AX171" s="169"/>
      <c r="AY171" s="135"/>
      <c r="AZ171" s="135"/>
      <c r="BA171" s="135"/>
      <c r="BB171" s="135"/>
      <c r="BC171" s="169"/>
    </row>
    <row r="172" spans="1:55" ht="18" customHeight="1" x14ac:dyDescent="0.25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36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37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38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39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>
        <v>10.96</v>
      </c>
      <c r="AL172" s="141">
        <v>10.96</v>
      </c>
      <c r="AM172" s="169">
        <f>AVERAGE(AH172:AL172)</f>
        <v>10.972</v>
      </c>
      <c r="AN172" s="141">
        <v>10.96</v>
      </c>
      <c r="AO172" s="141">
        <v>10.96</v>
      </c>
      <c r="AP172" s="141">
        <v>10.96</v>
      </c>
      <c r="AQ172" s="141">
        <v>10.96</v>
      </c>
      <c r="AR172" s="169">
        <f>AVERAGE(AN172:AQ172)</f>
        <v>10.96</v>
      </c>
      <c r="AS172" s="141">
        <v>10.96</v>
      </c>
      <c r="AT172" s="141">
        <v>10.96</v>
      </c>
      <c r="AU172" s="141">
        <v>10.96</v>
      </c>
      <c r="AV172" s="141">
        <v>10.96</v>
      </c>
      <c r="AW172" s="141">
        <v>10.96</v>
      </c>
      <c r="AX172" s="169">
        <f>AVERAGE(AS172:AV172)</f>
        <v>10.96</v>
      </c>
      <c r="AY172" s="141">
        <v>10.96</v>
      </c>
      <c r="AZ172" s="141">
        <v>10.96</v>
      </c>
      <c r="BA172" s="141">
        <v>10.96</v>
      </c>
      <c r="BB172" s="141"/>
      <c r="BC172" s="169">
        <f>AVERAGE(AY172:BB172)</f>
        <v>10.96</v>
      </c>
    </row>
    <row r="173" spans="1:55" ht="18.75" customHeight="1" x14ac:dyDescent="0.3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36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37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38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39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>
        <v>11.1</v>
      </c>
      <c r="AL173" s="135">
        <v>11.1</v>
      </c>
      <c r="AM173" s="169">
        <f>AVERAGE(AH173:AL173)</f>
        <v>11.1</v>
      </c>
      <c r="AN173" s="135">
        <v>11.1</v>
      </c>
      <c r="AO173" s="135">
        <v>11.1</v>
      </c>
      <c r="AP173" s="135">
        <v>11.1</v>
      </c>
      <c r="AQ173" s="135">
        <v>11.1</v>
      </c>
      <c r="AR173" s="169">
        <f>AVERAGE(AN173:AQ173)</f>
        <v>11.1</v>
      </c>
      <c r="AS173" s="135">
        <v>11.1</v>
      </c>
      <c r="AT173" s="135">
        <v>11.1</v>
      </c>
      <c r="AU173" s="135">
        <v>11.1</v>
      </c>
      <c r="AV173" s="135">
        <v>11.1</v>
      </c>
      <c r="AW173" s="135">
        <v>11.1</v>
      </c>
      <c r="AX173" s="169">
        <f>AVERAGE(AS173:AV173)</f>
        <v>11.1</v>
      </c>
      <c r="AY173" s="135">
        <v>11.1</v>
      </c>
      <c r="AZ173" s="135">
        <v>11.1</v>
      </c>
      <c r="BA173" s="135">
        <v>11.1</v>
      </c>
      <c r="BB173" s="135"/>
      <c r="BC173" s="169">
        <f>AVERAGE(AY173:BB173)</f>
        <v>11.1</v>
      </c>
    </row>
    <row r="174" spans="1:55" ht="18.75" customHeight="1" x14ac:dyDescent="0.3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55" ht="18" customHeight="1" x14ac:dyDescent="0.25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55" ht="18.75" customHeight="1" x14ac:dyDescent="0.3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55" ht="18.75" customHeight="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55" ht="18" x14ac:dyDescent="0.25">
      <c r="A178" s="265" t="s">
        <v>45</v>
      </c>
      <c r="B178" s="265"/>
      <c r="C178" s="265"/>
      <c r="D178" s="265"/>
      <c r="E178" s="265"/>
      <c r="F178" s="265"/>
      <c r="G178" s="265"/>
      <c r="H178" s="265"/>
      <c r="I178" s="265"/>
      <c r="J178" s="265"/>
      <c r="K178" s="265"/>
      <c r="L178" s="265"/>
      <c r="M178" s="265"/>
      <c r="N178" s="265"/>
      <c r="O178" s="265"/>
      <c r="P178" s="265"/>
      <c r="Q178" s="265"/>
      <c r="R178" s="265"/>
      <c r="S178" s="265"/>
      <c r="T178" s="265"/>
      <c r="U178" s="265"/>
      <c r="V178" s="265"/>
      <c r="W178" s="265"/>
      <c r="X178" s="265"/>
      <c r="Y178" s="265"/>
      <c r="Z178" s="265"/>
      <c r="AA178" s="265"/>
      <c r="AB178" s="265"/>
      <c r="AC178" s="265"/>
      <c r="AD178" s="265"/>
      <c r="AE178" s="265"/>
      <c r="AF178" s="265"/>
      <c r="AG178" s="265"/>
      <c r="AH178" s="265"/>
      <c r="AI178" s="265"/>
      <c r="AJ178" s="265"/>
      <c r="AK178" s="265"/>
      <c r="AL178" s="265"/>
      <c r="AM178" s="265"/>
      <c r="AN178" s="265"/>
      <c r="AO178" s="265"/>
      <c r="AP178" s="265"/>
      <c r="AQ178" s="265"/>
      <c r="AR178" s="265"/>
      <c r="AS178" s="265"/>
      <c r="AT178" s="265"/>
      <c r="AU178" s="265"/>
      <c r="AV178" s="265"/>
      <c r="AW178" s="265"/>
      <c r="AX178" s="265"/>
      <c r="AY178" s="265"/>
      <c r="AZ178" s="265"/>
      <c r="BA178" s="265"/>
      <c r="BB178" s="265"/>
      <c r="BC178" s="265"/>
    </row>
    <row r="179" spans="1:55" ht="18" customHeight="1" x14ac:dyDescent="0.25">
      <c r="A179" s="206"/>
      <c r="B179" s="195"/>
      <c r="C179" s="266" t="s">
        <v>44</v>
      </c>
      <c r="D179" s="267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267"/>
      <c r="X179" s="267"/>
      <c r="Y179" s="267"/>
      <c r="Z179" s="267"/>
      <c r="AA179" s="267"/>
      <c r="AB179" s="267"/>
      <c r="AC179" s="267"/>
      <c r="AD179" s="267"/>
      <c r="AE179" s="267"/>
      <c r="AF179" s="267"/>
      <c r="AG179" s="267"/>
      <c r="AH179" s="267"/>
      <c r="AI179" s="267"/>
      <c r="AJ179" s="267"/>
      <c r="AK179" s="267"/>
      <c r="AL179" s="267"/>
      <c r="AM179" s="267"/>
      <c r="AN179" s="267"/>
      <c r="AO179" s="267"/>
      <c r="AP179" s="267"/>
      <c r="AQ179" s="267"/>
      <c r="AR179" s="267"/>
      <c r="AS179" s="267"/>
      <c r="AT179" s="267"/>
      <c r="AU179" s="267"/>
      <c r="AV179" s="267"/>
      <c r="AW179" s="267"/>
      <c r="AX179" s="267"/>
      <c r="AY179" s="267"/>
      <c r="AZ179" s="267"/>
      <c r="BA179" s="267"/>
      <c r="BB179" s="267"/>
      <c r="BC179" s="268"/>
    </row>
    <row r="180" spans="1:55" ht="18.75" customHeight="1" x14ac:dyDescent="0.3">
      <c r="A180" s="218"/>
      <c r="B180" s="198"/>
      <c r="C180" s="271" t="s">
        <v>139</v>
      </c>
      <c r="D180" s="272"/>
      <c r="E180" s="272"/>
      <c r="F180" s="273"/>
      <c r="G180" s="258" t="s">
        <v>123</v>
      </c>
      <c r="H180" s="260" t="s">
        <v>139</v>
      </c>
      <c r="I180" s="261"/>
      <c r="J180" s="261"/>
      <c r="K180" s="262"/>
      <c r="L180" s="258" t="s">
        <v>123</v>
      </c>
      <c r="M180" s="260" t="s">
        <v>139</v>
      </c>
      <c r="N180" s="261"/>
      <c r="O180" s="261"/>
      <c r="P180" s="262"/>
      <c r="Q180" s="258" t="s">
        <v>123</v>
      </c>
      <c r="R180" s="271" t="s">
        <v>139</v>
      </c>
      <c r="S180" s="272"/>
      <c r="T180" s="272"/>
      <c r="U180" s="272"/>
      <c r="V180" s="273"/>
      <c r="W180" s="258" t="s">
        <v>123</v>
      </c>
      <c r="X180" s="271" t="s">
        <v>139</v>
      </c>
      <c r="Y180" s="272"/>
      <c r="Z180" s="272"/>
      <c r="AA180" s="273"/>
      <c r="AB180" s="258" t="s">
        <v>123</v>
      </c>
      <c r="AC180" s="260" t="s">
        <v>139</v>
      </c>
      <c r="AD180" s="261"/>
      <c r="AE180" s="261"/>
      <c r="AF180" s="262"/>
      <c r="AG180" s="258" t="s">
        <v>123</v>
      </c>
      <c r="AH180" s="260" t="s">
        <v>139</v>
      </c>
      <c r="AI180" s="261"/>
      <c r="AJ180" s="261"/>
      <c r="AK180" s="261"/>
      <c r="AL180" s="262"/>
      <c r="AM180" s="258" t="s">
        <v>123</v>
      </c>
      <c r="AN180" s="260" t="s">
        <v>139</v>
      </c>
      <c r="AO180" s="261"/>
      <c r="AP180" s="261"/>
      <c r="AQ180" s="262"/>
      <c r="AR180" s="258" t="s">
        <v>123</v>
      </c>
      <c r="AS180" s="260" t="s">
        <v>139</v>
      </c>
      <c r="AT180" s="261"/>
      <c r="AU180" s="261"/>
      <c r="AV180" s="261"/>
      <c r="AW180" s="253"/>
      <c r="AX180" s="258" t="s">
        <v>123</v>
      </c>
      <c r="AY180" s="260" t="s">
        <v>139</v>
      </c>
      <c r="AZ180" s="261"/>
      <c r="BA180" s="261"/>
      <c r="BB180" s="262"/>
      <c r="BC180" s="258" t="s">
        <v>123</v>
      </c>
    </row>
    <row r="181" spans="1:55" ht="18.75" customHeight="1" x14ac:dyDescent="0.3">
      <c r="A181" s="208"/>
      <c r="B181" s="199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59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59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59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59"/>
      <c r="X181" s="144" t="str">
        <f>X12</f>
        <v>6.05</v>
      </c>
      <c r="Y181" s="144" t="str">
        <f>Y12</f>
        <v>13.05</v>
      </c>
      <c r="Z181" s="138" t="s">
        <v>282</v>
      </c>
      <c r="AA181" s="138" t="s">
        <v>283</v>
      </c>
      <c r="AB181" s="259"/>
      <c r="AC181" s="138" t="s">
        <v>284</v>
      </c>
      <c r="AD181" s="138" t="s">
        <v>285</v>
      </c>
      <c r="AE181" s="138" t="s">
        <v>292</v>
      </c>
      <c r="AF181" s="138" t="s">
        <v>286</v>
      </c>
      <c r="AG181" s="259"/>
      <c r="AH181" s="138" t="s">
        <v>287</v>
      </c>
      <c r="AI181" s="138" t="s">
        <v>288</v>
      </c>
      <c r="AJ181" s="138" t="s">
        <v>289</v>
      </c>
      <c r="AK181" s="138" t="s">
        <v>290</v>
      </c>
      <c r="AL181" s="138" t="s">
        <v>291</v>
      </c>
      <c r="AM181" s="259"/>
      <c r="AN181" s="138" t="s">
        <v>293</v>
      </c>
      <c r="AO181" s="138" t="s">
        <v>294</v>
      </c>
      <c r="AP181" s="138" t="s">
        <v>295</v>
      </c>
      <c r="AQ181" s="138" t="s">
        <v>296</v>
      </c>
      <c r="AR181" s="259"/>
      <c r="AS181" s="138" t="s">
        <v>299</v>
      </c>
      <c r="AT181" s="138" t="s">
        <v>298</v>
      </c>
      <c r="AU181" s="138" t="s">
        <v>300</v>
      </c>
      <c r="AV181" s="138" t="s">
        <v>301</v>
      </c>
      <c r="AW181" s="138" t="s">
        <v>302</v>
      </c>
      <c r="AX181" s="259"/>
      <c r="AY181" s="138" t="s">
        <v>303</v>
      </c>
      <c r="AZ181" s="138" t="s">
        <v>304</v>
      </c>
      <c r="BA181" s="138" t="s">
        <v>305</v>
      </c>
      <c r="BB181" s="138" t="s">
        <v>306</v>
      </c>
      <c r="BC181" s="259"/>
    </row>
    <row r="182" spans="1:55" ht="18" customHeight="1" x14ac:dyDescent="0.25">
      <c r="A182" s="269">
        <v>1</v>
      </c>
      <c r="B182" s="191" t="s">
        <v>161</v>
      </c>
      <c r="C182" s="144"/>
      <c r="D182" s="144"/>
      <c r="E182" s="144"/>
      <c r="F182" s="144"/>
      <c r="G182" s="250"/>
      <c r="H182" s="144"/>
      <c r="I182" s="144"/>
      <c r="J182" s="144"/>
      <c r="K182" s="144"/>
      <c r="L182" s="250"/>
      <c r="M182" s="144"/>
      <c r="N182" s="144"/>
      <c r="O182" s="144"/>
      <c r="P182" s="144"/>
      <c r="Q182" s="250"/>
      <c r="R182" s="144"/>
      <c r="S182" s="144"/>
      <c r="T182" s="144"/>
      <c r="U182" s="144"/>
      <c r="V182" s="144"/>
      <c r="W182" s="250"/>
      <c r="X182" s="144"/>
      <c r="Y182" s="135">
        <v>6</v>
      </c>
      <c r="Z182" s="135">
        <v>6</v>
      </c>
      <c r="AA182" s="135">
        <v>5</v>
      </c>
      <c r="AB182" s="169">
        <f t="shared" ref="AB182:AB212" si="40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41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42">AVERAGE(AH182:AL182)</f>
        <v>#DIV/0!</v>
      </c>
      <c r="AN182" s="135"/>
      <c r="AO182" s="135"/>
      <c r="AP182" s="135"/>
      <c r="AQ182" s="135"/>
      <c r="AR182" s="169" t="e">
        <f t="shared" ref="AR182:AR212" si="43">AVERAGE(AN182:AQ182)</f>
        <v>#DIV/0!</v>
      </c>
      <c r="AS182" s="135"/>
      <c r="AT182" s="135"/>
      <c r="AU182" s="135"/>
      <c r="AV182" s="135"/>
      <c r="AW182" s="135"/>
      <c r="AX182" s="169" t="e">
        <f t="shared" ref="AX182:AX212" si="44">AVERAGE(AS182:AV182)</f>
        <v>#DIV/0!</v>
      </c>
      <c r="AY182" s="135"/>
      <c r="AZ182" s="135"/>
      <c r="BA182" s="135"/>
      <c r="BB182" s="135"/>
      <c r="BC182" s="169" t="e">
        <f t="shared" ref="BC182:BC212" si="45">AVERAGE(AY182:BB182)</f>
        <v>#DIV/0!</v>
      </c>
    </row>
    <row r="183" spans="1:55" ht="18" customHeight="1" x14ac:dyDescent="0.25">
      <c r="A183" s="270"/>
      <c r="B183" s="191" t="s">
        <v>56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46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40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41"/>
        <v>4.6899999999999995</v>
      </c>
      <c r="AH183" s="135">
        <v>4.0999999999999996</v>
      </c>
      <c r="AI183" s="135">
        <v>4.2</v>
      </c>
      <c r="AJ183" s="135">
        <v>4.2</v>
      </c>
      <c r="AK183" s="135">
        <v>4.2</v>
      </c>
      <c r="AL183" s="135">
        <v>4.5</v>
      </c>
      <c r="AM183" s="169">
        <f t="shared" si="42"/>
        <v>4.24</v>
      </c>
      <c r="AN183" s="135">
        <v>4.5</v>
      </c>
      <c r="AO183" s="135">
        <v>4.2</v>
      </c>
      <c r="AP183" s="135">
        <v>4.3</v>
      </c>
      <c r="AQ183" s="135">
        <v>4.5</v>
      </c>
      <c r="AR183" s="169">
        <f t="shared" si="43"/>
        <v>4.375</v>
      </c>
      <c r="AS183" s="135">
        <v>4.5</v>
      </c>
      <c r="AT183" s="135">
        <v>4.5</v>
      </c>
      <c r="AU183" s="135">
        <v>4.4000000000000004</v>
      </c>
      <c r="AV183" s="135">
        <v>4.4000000000000004</v>
      </c>
      <c r="AW183" s="135">
        <v>4.2</v>
      </c>
      <c r="AX183" s="169">
        <f>AVERAGE(AS183:AW183)</f>
        <v>4.4000000000000004</v>
      </c>
      <c r="AY183" s="135">
        <v>4.2</v>
      </c>
      <c r="AZ183" s="135">
        <v>4.3</v>
      </c>
      <c r="BA183" s="135">
        <v>4.0599999999999996</v>
      </c>
      <c r="BB183" s="135"/>
      <c r="BC183" s="169">
        <f t="shared" si="45"/>
        <v>4.1866666666666665</v>
      </c>
    </row>
    <row r="184" spans="1:55" ht="18" customHeight="1" x14ac:dyDescent="0.25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47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48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49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46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40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41"/>
        <v>3.3574999999999999</v>
      </c>
      <c r="AH184" s="135">
        <v>3.5</v>
      </c>
      <c r="AI184" s="135">
        <v>3.4</v>
      </c>
      <c r="AJ184" s="135">
        <v>3.6</v>
      </c>
      <c r="AK184" s="135">
        <v>3.7</v>
      </c>
      <c r="AL184" s="135">
        <v>3.9</v>
      </c>
      <c r="AM184" s="169">
        <f t="shared" si="42"/>
        <v>3.6199999999999997</v>
      </c>
      <c r="AN184" s="135">
        <v>3.9</v>
      </c>
      <c r="AO184" s="135">
        <v>3.8</v>
      </c>
      <c r="AP184" s="135">
        <v>3.67</v>
      </c>
      <c r="AQ184" s="135">
        <v>3.5</v>
      </c>
      <c r="AR184" s="169">
        <f t="shared" si="43"/>
        <v>3.7174999999999998</v>
      </c>
      <c r="AS184" s="135">
        <v>3.53</v>
      </c>
      <c r="AT184" s="135">
        <v>3.4</v>
      </c>
      <c r="AU184" s="135">
        <v>3.5</v>
      </c>
      <c r="AV184" s="135">
        <v>3.7</v>
      </c>
      <c r="AW184" s="135">
        <v>3.87</v>
      </c>
      <c r="AX184" s="169">
        <f>AVERAGE(AS184:AW184)</f>
        <v>3.6</v>
      </c>
      <c r="AY184" s="135">
        <v>4</v>
      </c>
      <c r="AZ184" s="135">
        <v>3.57</v>
      </c>
      <c r="BA184" s="135">
        <v>3.53</v>
      </c>
      <c r="BB184" s="135"/>
      <c r="BC184" s="169">
        <f t="shared" si="45"/>
        <v>3.6999999999999997</v>
      </c>
    </row>
    <row r="185" spans="1:55" ht="18" customHeight="1" x14ac:dyDescent="0.25">
      <c r="A185" s="269">
        <v>3</v>
      </c>
      <c r="B185" s="170" t="s">
        <v>154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46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40"/>
        <v>2.33</v>
      </c>
      <c r="AC185" s="135"/>
      <c r="AD185" s="135"/>
      <c r="AE185" s="135"/>
      <c r="AF185" s="135"/>
      <c r="AG185" s="238" t="e">
        <f t="shared" si="41"/>
        <v>#DIV/0!</v>
      </c>
      <c r="AH185" s="135"/>
      <c r="AI185" s="135"/>
      <c r="AJ185" s="135"/>
      <c r="AK185" s="135"/>
      <c r="AL185" s="135"/>
      <c r="AM185" s="238" t="e">
        <f t="shared" si="42"/>
        <v>#DIV/0!</v>
      </c>
      <c r="AN185" s="135"/>
      <c r="AO185" s="135"/>
      <c r="AP185" s="135"/>
      <c r="AQ185" s="135"/>
      <c r="AR185" s="238" t="e">
        <f t="shared" si="43"/>
        <v>#DIV/0!</v>
      </c>
      <c r="AS185" s="135"/>
      <c r="AT185" s="135"/>
      <c r="AU185" s="135"/>
      <c r="AV185" s="135"/>
      <c r="AW185" s="135"/>
      <c r="AX185" s="238" t="e">
        <f t="shared" si="44"/>
        <v>#DIV/0!</v>
      </c>
      <c r="AY185" s="135"/>
      <c r="AZ185" s="135"/>
      <c r="BA185" s="135"/>
      <c r="BB185" s="135"/>
      <c r="BC185" s="238" t="e">
        <f t="shared" si="45"/>
        <v>#DIV/0!</v>
      </c>
    </row>
    <row r="186" spans="1:55" ht="18" customHeight="1" x14ac:dyDescent="0.25">
      <c r="A186" s="270"/>
      <c r="B186" s="170" t="s">
        <v>55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47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48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46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40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41"/>
        <v>2.1924999999999999</v>
      </c>
      <c r="AH186" s="135">
        <v>2.1</v>
      </c>
      <c r="AI186" s="135">
        <v>2.4</v>
      </c>
      <c r="AJ186" s="135">
        <v>2.1</v>
      </c>
      <c r="AK186" s="135">
        <v>2.2999999999999998</v>
      </c>
      <c r="AL186" s="135">
        <v>2.4</v>
      </c>
      <c r="AM186" s="169">
        <f t="shared" si="42"/>
        <v>2.2599999999999998</v>
      </c>
      <c r="AN186" s="135">
        <v>2.4</v>
      </c>
      <c r="AO186" s="135">
        <v>2.6</v>
      </c>
      <c r="AP186" s="135">
        <v>2.77</v>
      </c>
      <c r="AQ186" s="135">
        <v>2.67</v>
      </c>
      <c r="AR186" s="169">
        <f t="shared" si="43"/>
        <v>2.61</v>
      </c>
      <c r="AS186" s="135">
        <v>3.26</v>
      </c>
      <c r="AT186" s="135">
        <v>3.26</v>
      </c>
      <c r="AU186" s="135">
        <v>3.1</v>
      </c>
      <c r="AV186" s="135">
        <v>3.2</v>
      </c>
      <c r="AW186" s="135">
        <v>3.2</v>
      </c>
      <c r="AX186" s="169">
        <f t="shared" si="44"/>
        <v>3.2050000000000001</v>
      </c>
      <c r="AY186" s="135">
        <v>3.1</v>
      </c>
      <c r="AZ186" s="135">
        <v>3.05</v>
      </c>
      <c r="BA186" s="135">
        <v>3.03</v>
      </c>
      <c r="BB186" s="135"/>
      <c r="BC186" s="169">
        <f t="shared" si="45"/>
        <v>3.06</v>
      </c>
    </row>
    <row r="187" spans="1:55" ht="18" customHeight="1" x14ac:dyDescent="0.25">
      <c r="A187" s="251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47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48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49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46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40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41"/>
        <v>3.2475000000000001</v>
      </c>
      <c r="AH187" s="135">
        <v>3.33</v>
      </c>
      <c r="AI187" s="135">
        <v>3.56</v>
      </c>
      <c r="AJ187" s="135">
        <v>3.8</v>
      </c>
      <c r="AK187" s="135">
        <v>3.97</v>
      </c>
      <c r="AL187" s="135">
        <v>4.0999999999999996</v>
      </c>
      <c r="AM187" s="169">
        <f t="shared" si="42"/>
        <v>3.7520000000000002</v>
      </c>
      <c r="AN187" s="135">
        <v>4.0999999999999996</v>
      </c>
      <c r="AO187" s="135">
        <v>4.0999999999999996</v>
      </c>
      <c r="AP187" s="135">
        <v>4.3</v>
      </c>
      <c r="AQ187" s="135">
        <v>4.5999999999999996</v>
      </c>
      <c r="AR187" s="169">
        <f t="shared" si="43"/>
        <v>4.2750000000000004</v>
      </c>
      <c r="AS187" s="135">
        <v>4.5</v>
      </c>
      <c r="AT187" s="135">
        <v>3.73</v>
      </c>
      <c r="AU187" s="135">
        <v>3.83</v>
      </c>
      <c r="AV187" s="135">
        <v>3.77</v>
      </c>
      <c r="AW187" s="135">
        <v>3.67</v>
      </c>
      <c r="AX187" s="169">
        <f t="shared" si="44"/>
        <v>3.9575</v>
      </c>
      <c r="AY187" s="135">
        <v>3.9</v>
      </c>
      <c r="AZ187" s="135">
        <v>6.67</v>
      </c>
      <c r="BA187" s="135">
        <v>2.2599999999999998</v>
      </c>
      <c r="BB187" s="135"/>
      <c r="BC187" s="169">
        <f t="shared" si="45"/>
        <v>4.2766666666666664</v>
      </c>
    </row>
    <row r="188" spans="1:55" ht="18" customHeight="1" x14ac:dyDescent="0.25">
      <c r="A188" s="209">
        <v>5</v>
      </c>
      <c r="B188" s="170" t="s">
        <v>48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47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48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49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46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40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41"/>
        <v>8.1149999999999984</v>
      </c>
      <c r="AH188" s="135">
        <v>5.6</v>
      </c>
      <c r="AI188" s="135">
        <v>4.4000000000000004</v>
      </c>
      <c r="AJ188" s="135">
        <v>4.7</v>
      </c>
      <c r="AK188" s="135">
        <v>4.5999999999999996</v>
      </c>
      <c r="AL188" s="135">
        <v>11.2</v>
      </c>
      <c r="AM188" s="169">
        <f t="shared" si="42"/>
        <v>6.1</v>
      </c>
      <c r="AN188" s="135">
        <v>11.2</v>
      </c>
      <c r="AO188" s="135">
        <v>5.3</v>
      </c>
      <c r="AP188" s="135">
        <v>5.9</v>
      </c>
      <c r="AQ188" s="135">
        <v>5.5</v>
      </c>
      <c r="AR188" s="169">
        <f t="shared" si="43"/>
        <v>6.9749999999999996</v>
      </c>
      <c r="AS188" s="135">
        <v>6.1</v>
      </c>
      <c r="AT188" s="135">
        <v>6.1</v>
      </c>
      <c r="AU188" s="135">
        <v>6</v>
      </c>
      <c r="AV188" s="135">
        <v>6.4</v>
      </c>
      <c r="AW188" s="135">
        <v>5.9</v>
      </c>
      <c r="AX188" s="169">
        <f t="shared" si="44"/>
        <v>6.15</v>
      </c>
      <c r="AY188" s="135">
        <v>6.2</v>
      </c>
      <c r="AZ188" s="135">
        <v>7.4</v>
      </c>
      <c r="BA188" s="135">
        <v>7</v>
      </c>
      <c r="BB188" s="135"/>
      <c r="BC188" s="169">
        <f t="shared" si="45"/>
        <v>6.8666666666666671</v>
      </c>
    </row>
    <row r="189" spans="1:55" ht="18" customHeight="1" x14ac:dyDescent="0.25">
      <c r="A189" s="251">
        <v>6</v>
      </c>
      <c r="B189" s="170" t="s">
        <v>49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47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48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49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46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40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41"/>
        <v>5</v>
      </c>
      <c r="AH189" s="135">
        <v>5.4</v>
      </c>
      <c r="AI189" s="135">
        <v>5.8</v>
      </c>
      <c r="AJ189" s="135">
        <v>5.7</v>
      </c>
      <c r="AK189" s="135">
        <v>4.8</v>
      </c>
      <c r="AL189" s="135">
        <v>3.87</v>
      </c>
      <c r="AM189" s="169">
        <f t="shared" si="42"/>
        <v>5.1139999999999999</v>
      </c>
      <c r="AN189" s="135">
        <v>3.87</v>
      </c>
      <c r="AO189" s="135">
        <v>4.47</v>
      </c>
      <c r="AP189" s="135">
        <v>3.97</v>
      </c>
      <c r="AQ189" s="135">
        <v>4.9000000000000004</v>
      </c>
      <c r="AR189" s="169">
        <f t="shared" si="43"/>
        <v>4.3025000000000002</v>
      </c>
      <c r="AS189" s="135">
        <v>5.5</v>
      </c>
      <c r="AT189" s="135">
        <v>6</v>
      </c>
      <c r="AU189" s="135">
        <v>7.8</v>
      </c>
      <c r="AV189" s="135">
        <v>6.2</v>
      </c>
      <c r="AW189" s="135">
        <v>6.4</v>
      </c>
      <c r="AX189" s="169">
        <f t="shared" si="44"/>
        <v>6.375</v>
      </c>
      <c r="AY189" s="135">
        <v>6.8</v>
      </c>
      <c r="AZ189" s="135">
        <v>6.27</v>
      </c>
      <c r="BA189" s="135">
        <v>8.5</v>
      </c>
      <c r="BB189" s="135"/>
      <c r="BC189" s="169">
        <f t="shared" si="45"/>
        <v>7.19</v>
      </c>
    </row>
    <row r="190" spans="1:55" ht="18" customHeight="1" x14ac:dyDescent="0.25">
      <c r="A190" s="251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47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48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49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46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40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41"/>
        <v>18.829999999999998</v>
      </c>
      <c r="AH190" s="135">
        <v>8.6</v>
      </c>
      <c r="AI190" s="135">
        <v>8.4</v>
      </c>
      <c r="AJ190" s="135">
        <v>8.33</v>
      </c>
      <c r="AK190" s="135">
        <v>7.8</v>
      </c>
      <c r="AL190" s="135">
        <v>8.1999999999999993</v>
      </c>
      <c r="AM190" s="169">
        <f t="shared" si="42"/>
        <v>8.266</v>
      </c>
      <c r="AN190" s="135">
        <v>8.1999999999999993</v>
      </c>
      <c r="AO190" s="135">
        <v>9.6</v>
      </c>
      <c r="AP190" s="135">
        <v>10</v>
      </c>
      <c r="AQ190" s="135">
        <v>10.199999999999999</v>
      </c>
      <c r="AR190" s="169">
        <f t="shared" si="43"/>
        <v>9.5</v>
      </c>
      <c r="AS190" s="135">
        <v>10.4</v>
      </c>
      <c r="AT190" s="135">
        <v>11.4</v>
      </c>
      <c r="AU190" s="135">
        <v>9.1999999999999993</v>
      </c>
      <c r="AV190" s="135">
        <v>9.4</v>
      </c>
      <c r="AW190" s="135">
        <v>9</v>
      </c>
      <c r="AX190" s="169">
        <f t="shared" si="44"/>
        <v>10.1</v>
      </c>
      <c r="AY190" s="135">
        <v>9</v>
      </c>
      <c r="AZ190" s="135">
        <v>8.4</v>
      </c>
      <c r="BA190" s="135">
        <v>8</v>
      </c>
      <c r="BB190" s="135"/>
      <c r="BC190" s="169">
        <f t="shared" si="45"/>
        <v>8.4666666666666668</v>
      </c>
    </row>
    <row r="191" spans="1:55" ht="18" customHeight="1" x14ac:dyDescent="0.25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47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48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49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46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40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41"/>
        <v>16.37</v>
      </c>
      <c r="AH191" s="135">
        <v>19.399999999999999</v>
      </c>
      <c r="AI191" s="135">
        <v>20.6</v>
      </c>
      <c r="AJ191" s="135">
        <v>20.2</v>
      </c>
      <c r="AK191" s="135">
        <v>22.4</v>
      </c>
      <c r="AL191" s="135">
        <v>22.4</v>
      </c>
      <c r="AM191" s="169">
        <f t="shared" si="42"/>
        <v>21</v>
      </c>
      <c r="AN191" s="135">
        <v>22.4</v>
      </c>
      <c r="AO191" s="135">
        <v>22.4</v>
      </c>
      <c r="AP191" s="135">
        <v>21.6</v>
      </c>
      <c r="AQ191" s="135">
        <v>20</v>
      </c>
      <c r="AR191" s="169">
        <f t="shared" si="43"/>
        <v>21.6</v>
      </c>
      <c r="AS191" s="135">
        <v>21</v>
      </c>
      <c r="AT191" s="135">
        <v>21.4</v>
      </c>
      <c r="AU191" s="135">
        <v>20</v>
      </c>
      <c r="AV191" s="135">
        <v>20</v>
      </c>
      <c r="AW191" s="135">
        <v>19.399999999999999</v>
      </c>
      <c r="AX191" s="169">
        <f t="shared" si="44"/>
        <v>20.6</v>
      </c>
      <c r="AY191" s="135">
        <v>20.2</v>
      </c>
      <c r="AZ191" s="135">
        <v>20.2</v>
      </c>
      <c r="BA191" s="135">
        <v>20.2</v>
      </c>
      <c r="BB191" s="135"/>
      <c r="BC191" s="169">
        <f t="shared" si="45"/>
        <v>20.2</v>
      </c>
    </row>
    <row r="192" spans="1:55" ht="18" customHeight="1" x14ac:dyDescent="0.25">
      <c r="A192" s="251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47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48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49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46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40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41"/>
        <v>12.425000000000001</v>
      </c>
      <c r="AH192" s="135">
        <v>12.57</v>
      </c>
      <c r="AI192" s="135">
        <v>12.54</v>
      </c>
      <c r="AJ192" s="135">
        <v>12.48</v>
      </c>
      <c r="AK192" s="135">
        <v>12.47</v>
      </c>
      <c r="AL192" s="135">
        <v>12.56</v>
      </c>
      <c r="AM192" s="169">
        <f t="shared" si="42"/>
        <v>12.524000000000001</v>
      </c>
      <c r="AN192" s="135">
        <v>12.56</v>
      </c>
      <c r="AO192" s="135">
        <v>12.63</v>
      </c>
      <c r="AP192" s="135">
        <v>12.64</v>
      </c>
      <c r="AQ192" s="135">
        <v>12.68</v>
      </c>
      <c r="AR192" s="169">
        <f t="shared" si="43"/>
        <v>12.6275</v>
      </c>
      <c r="AS192" s="135">
        <v>12.73</v>
      </c>
      <c r="AT192" s="135">
        <v>12.96</v>
      </c>
      <c r="AU192" s="135">
        <v>12.95</v>
      </c>
      <c r="AV192" s="135">
        <v>12.95</v>
      </c>
      <c r="AW192" s="135">
        <v>12.97</v>
      </c>
      <c r="AX192" s="169">
        <f t="shared" si="44"/>
        <v>12.897500000000001</v>
      </c>
      <c r="AY192" s="135">
        <v>12.99</v>
      </c>
      <c r="AZ192" s="135">
        <v>12.99</v>
      </c>
      <c r="BA192" s="135">
        <v>12.98</v>
      </c>
      <c r="BB192" s="135"/>
      <c r="BC192" s="169">
        <f t="shared" si="45"/>
        <v>12.986666666666666</v>
      </c>
    </row>
    <row r="193" spans="1:55" ht="18" customHeight="1" x14ac:dyDescent="0.25">
      <c r="A193" s="251">
        <v>10</v>
      </c>
      <c r="B193" s="170" t="s">
        <v>131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47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48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49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46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40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41"/>
        <v>18.377500000000001</v>
      </c>
      <c r="AH193" s="135">
        <v>18.66</v>
      </c>
      <c r="AI193" s="135">
        <v>18.7</v>
      </c>
      <c r="AJ193" s="135">
        <v>18.7</v>
      </c>
      <c r="AK193" s="135">
        <v>18.88</v>
      </c>
      <c r="AL193" s="135">
        <v>18.88</v>
      </c>
      <c r="AM193" s="169">
        <f t="shared" si="42"/>
        <v>18.763999999999999</v>
      </c>
      <c r="AN193" s="135">
        <v>18.88</v>
      </c>
      <c r="AO193" s="135">
        <v>18.84</v>
      </c>
      <c r="AP193" s="135">
        <v>18.93</v>
      </c>
      <c r="AQ193" s="135">
        <v>18.98</v>
      </c>
      <c r="AR193" s="169">
        <f t="shared" si="43"/>
        <v>18.907499999999999</v>
      </c>
      <c r="AS193" s="135">
        <v>19.29</v>
      </c>
      <c r="AT193" s="135">
        <v>19.690000000000001</v>
      </c>
      <c r="AU193" s="135">
        <v>19.920000000000002</v>
      </c>
      <c r="AV193" s="135">
        <v>20.440000000000001</v>
      </c>
      <c r="AW193" s="135">
        <v>20.8</v>
      </c>
      <c r="AX193" s="169">
        <f t="shared" si="44"/>
        <v>19.835000000000001</v>
      </c>
      <c r="AY193" s="135">
        <v>20.98</v>
      </c>
      <c r="AZ193" s="135">
        <v>20.98</v>
      </c>
      <c r="BA193" s="135">
        <v>20.85</v>
      </c>
      <c r="BB193" s="135"/>
      <c r="BC193" s="169">
        <f t="shared" si="45"/>
        <v>20.936666666666667</v>
      </c>
    </row>
    <row r="194" spans="1:55" ht="18" customHeight="1" x14ac:dyDescent="0.25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47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48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49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46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40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41"/>
        <v>78.28</v>
      </c>
      <c r="AH194" s="135">
        <v>78.45</v>
      </c>
      <c r="AI194" s="135">
        <v>78.8</v>
      </c>
      <c r="AJ194" s="135">
        <v>78.8</v>
      </c>
      <c r="AK194" s="135">
        <v>81.599999999999994</v>
      </c>
      <c r="AL194" s="135">
        <v>81.599999999999994</v>
      </c>
      <c r="AM194" s="169">
        <f t="shared" si="42"/>
        <v>79.849999999999994</v>
      </c>
      <c r="AN194" s="135">
        <v>81.599999999999994</v>
      </c>
      <c r="AO194" s="135">
        <v>86.2</v>
      </c>
      <c r="AP194" s="135">
        <v>87.8</v>
      </c>
      <c r="AQ194" s="135">
        <v>87.8</v>
      </c>
      <c r="AR194" s="169">
        <f t="shared" si="43"/>
        <v>85.850000000000009</v>
      </c>
      <c r="AS194" s="135">
        <v>89.2</v>
      </c>
      <c r="AT194" s="135">
        <v>89.4</v>
      </c>
      <c r="AU194" s="135">
        <v>89.6</v>
      </c>
      <c r="AV194" s="135">
        <v>92</v>
      </c>
      <c r="AW194" s="135">
        <v>93.6</v>
      </c>
      <c r="AX194" s="169">
        <f t="shared" si="44"/>
        <v>90.050000000000011</v>
      </c>
      <c r="AY194" s="135">
        <v>94.8</v>
      </c>
      <c r="AZ194" s="135">
        <v>94.8</v>
      </c>
      <c r="BA194" s="135">
        <v>94.8</v>
      </c>
      <c r="BB194" s="135"/>
      <c r="BC194" s="169">
        <f t="shared" si="45"/>
        <v>94.8</v>
      </c>
    </row>
    <row r="195" spans="1:55" ht="18" customHeight="1" x14ac:dyDescent="0.25">
      <c r="A195" s="251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47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48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49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46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40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41"/>
        <v>88.03</v>
      </c>
      <c r="AH195" s="135">
        <v>87.8</v>
      </c>
      <c r="AI195" s="135">
        <v>87.2</v>
      </c>
      <c r="AJ195" s="135">
        <v>87.2</v>
      </c>
      <c r="AK195" s="135">
        <v>90.4</v>
      </c>
      <c r="AL195" s="135">
        <v>90</v>
      </c>
      <c r="AM195" s="169">
        <f t="shared" si="42"/>
        <v>88.52000000000001</v>
      </c>
      <c r="AN195" s="135">
        <v>90</v>
      </c>
      <c r="AO195" s="135">
        <v>90.8</v>
      </c>
      <c r="AP195" s="135">
        <v>91.6</v>
      </c>
      <c r="AQ195" s="135">
        <v>91.8</v>
      </c>
      <c r="AR195" s="169">
        <f t="shared" si="43"/>
        <v>91.05</v>
      </c>
      <c r="AS195" s="135">
        <v>91.6</v>
      </c>
      <c r="AT195" s="135">
        <v>92.8</v>
      </c>
      <c r="AU195" s="135">
        <v>92.6</v>
      </c>
      <c r="AV195" s="135">
        <v>94.8</v>
      </c>
      <c r="AW195" s="135">
        <v>96</v>
      </c>
      <c r="AX195" s="169">
        <f t="shared" si="44"/>
        <v>92.95</v>
      </c>
      <c r="AY195" s="135">
        <v>96.2</v>
      </c>
      <c r="AZ195" s="135">
        <v>96</v>
      </c>
      <c r="BA195" s="135">
        <v>96.4</v>
      </c>
      <c r="BB195" s="135"/>
      <c r="BC195" s="169">
        <f t="shared" si="45"/>
        <v>96.2</v>
      </c>
    </row>
    <row r="196" spans="1:55" ht="18" customHeight="1" x14ac:dyDescent="0.25">
      <c r="A196" s="251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47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48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49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46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40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41"/>
        <v>5.9175000000000004</v>
      </c>
      <c r="AH196" s="135">
        <v>6</v>
      </c>
      <c r="AI196" s="135">
        <v>6</v>
      </c>
      <c r="AJ196" s="135">
        <v>6</v>
      </c>
      <c r="AK196" s="135">
        <v>5.8</v>
      </c>
      <c r="AL196" s="135">
        <v>5.8</v>
      </c>
      <c r="AM196" s="169">
        <f t="shared" si="42"/>
        <v>5.92</v>
      </c>
      <c r="AN196" s="135">
        <v>5.8</v>
      </c>
      <c r="AO196" s="135">
        <v>5.4</v>
      </c>
      <c r="AP196" s="135">
        <v>5.4</v>
      </c>
      <c r="AQ196" s="135">
        <v>5.4</v>
      </c>
      <c r="AR196" s="169">
        <f t="shared" si="43"/>
        <v>5.5</v>
      </c>
      <c r="AS196" s="135">
        <v>5.4</v>
      </c>
      <c r="AT196" s="135">
        <v>5.4</v>
      </c>
      <c r="AU196" s="135">
        <v>5.6</v>
      </c>
      <c r="AV196" s="135">
        <v>5.9</v>
      </c>
      <c r="AW196" s="135">
        <v>6</v>
      </c>
      <c r="AX196" s="169">
        <f t="shared" si="44"/>
        <v>5.5749999999999993</v>
      </c>
      <c r="AY196" s="135">
        <v>5.8</v>
      </c>
      <c r="AZ196" s="135">
        <v>6</v>
      </c>
      <c r="BA196" s="135">
        <v>6</v>
      </c>
      <c r="BB196" s="135"/>
      <c r="BC196" s="169">
        <f t="shared" si="45"/>
        <v>5.9333333333333336</v>
      </c>
    </row>
    <row r="197" spans="1:55" ht="18" customHeight="1" x14ac:dyDescent="0.25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47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48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49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46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40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41"/>
        <v>9</v>
      </c>
      <c r="AH197" s="135">
        <v>0.91</v>
      </c>
      <c r="AI197" s="135">
        <v>8.6999999999999993</v>
      </c>
      <c r="AJ197" s="135">
        <v>8.6</v>
      </c>
      <c r="AK197" s="135">
        <v>8.1</v>
      </c>
      <c r="AL197" s="135">
        <v>8.1999999999999993</v>
      </c>
      <c r="AM197" s="169">
        <f t="shared" si="42"/>
        <v>6.902000000000001</v>
      </c>
      <c r="AN197" s="135">
        <v>8.1999999999999993</v>
      </c>
      <c r="AO197" s="135">
        <v>11.5</v>
      </c>
      <c r="AP197" s="135">
        <v>11.6</v>
      </c>
      <c r="AQ197" s="135">
        <v>1.19</v>
      </c>
      <c r="AR197" s="169">
        <f t="shared" si="43"/>
        <v>8.1224999999999987</v>
      </c>
      <c r="AS197" s="135">
        <v>1.19</v>
      </c>
      <c r="AT197" s="135">
        <v>1.19</v>
      </c>
      <c r="AU197" s="135">
        <v>12.23</v>
      </c>
      <c r="AV197" s="135">
        <v>12.3</v>
      </c>
      <c r="AW197" s="135">
        <v>12</v>
      </c>
      <c r="AX197" s="169">
        <f t="shared" si="44"/>
        <v>6.7275</v>
      </c>
      <c r="AY197" s="135">
        <v>11.5</v>
      </c>
      <c r="AZ197" s="135">
        <v>11.3</v>
      </c>
      <c r="BA197" s="135">
        <v>10.9</v>
      </c>
      <c r="BB197" s="135"/>
      <c r="BC197" s="169">
        <f t="shared" si="45"/>
        <v>11.233333333333334</v>
      </c>
    </row>
    <row r="198" spans="1:55" ht="18" customHeight="1" x14ac:dyDescent="0.25">
      <c r="A198" s="251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47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48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49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46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40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41"/>
        <v>11.7475</v>
      </c>
      <c r="AH198" s="135">
        <v>11.5</v>
      </c>
      <c r="AI198" s="135">
        <v>11.7</v>
      </c>
      <c r="AJ198" s="135">
        <v>11.8</v>
      </c>
      <c r="AK198" s="135">
        <v>11.7</v>
      </c>
      <c r="AL198" s="135">
        <v>11.7</v>
      </c>
      <c r="AM198" s="169">
        <f t="shared" si="42"/>
        <v>11.680000000000001</v>
      </c>
      <c r="AN198" s="135">
        <v>11.7</v>
      </c>
      <c r="AO198" s="135">
        <v>10.56</v>
      </c>
      <c r="AP198" s="135">
        <v>10.56</v>
      </c>
      <c r="AQ198" s="135">
        <v>10.9</v>
      </c>
      <c r="AR198" s="169">
        <f t="shared" si="43"/>
        <v>10.93</v>
      </c>
      <c r="AS198" s="135">
        <v>10.7</v>
      </c>
      <c r="AT198" s="135">
        <v>10.5</v>
      </c>
      <c r="AU198" s="135">
        <v>10.3</v>
      </c>
      <c r="AV198" s="135">
        <v>10.1</v>
      </c>
      <c r="AW198" s="135">
        <v>10.199999999999999</v>
      </c>
      <c r="AX198" s="169">
        <f t="shared" si="44"/>
        <v>10.4</v>
      </c>
      <c r="AY198" s="135">
        <v>10.4</v>
      </c>
      <c r="AZ198" s="135">
        <v>10.4</v>
      </c>
      <c r="BA198" s="135">
        <v>10.5</v>
      </c>
      <c r="BB198" s="135"/>
      <c r="BC198" s="169">
        <f t="shared" si="45"/>
        <v>10.433333333333334</v>
      </c>
    </row>
    <row r="199" spans="1:55" ht="18" customHeight="1" x14ac:dyDescent="0.25">
      <c r="A199" s="251">
        <v>16</v>
      </c>
      <c r="B199" s="170" t="s">
        <v>51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47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48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49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46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40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41"/>
        <v>51.25</v>
      </c>
      <c r="AH199" s="135">
        <v>49</v>
      </c>
      <c r="AI199" s="135">
        <v>52.6</v>
      </c>
      <c r="AJ199" s="135">
        <v>50</v>
      </c>
      <c r="AK199" s="135">
        <v>51</v>
      </c>
      <c r="AL199" s="135">
        <v>50</v>
      </c>
      <c r="AM199" s="169">
        <f t="shared" si="42"/>
        <v>50.519999999999996</v>
      </c>
      <c r="AN199" s="135">
        <v>50</v>
      </c>
      <c r="AO199" s="135">
        <v>50</v>
      </c>
      <c r="AP199" s="135">
        <v>52</v>
      </c>
      <c r="AQ199" s="135">
        <v>49</v>
      </c>
      <c r="AR199" s="169">
        <f t="shared" si="43"/>
        <v>50.25</v>
      </c>
      <c r="AS199" s="135">
        <v>51</v>
      </c>
      <c r="AT199" s="135">
        <v>48</v>
      </c>
      <c r="AU199" s="135">
        <v>48</v>
      </c>
      <c r="AV199" s="135">
        <v>49</v>
      </c>
      <c r="AW199" s="135">
        <v>50</v>
      </c>
      <c r="AX199" s="169">
        <f t="shared" si="44"/>
        <v>49</v>
      </c>
      <c r="AY199" s="135">
        <v>50</v>
      </c>
      <c r="AZ199" s="135">
        <v>50</v>
      </c>
      <c r="BA199" s="135">
        <v>50</v>
      </c>
      <c r="BB199" s="135"/>
      <c r="BC199" s="169">
        <f t="shared" si="45"/>
        <v>50</v>
      </c>
    </row>
    <row r="200" spans="1:55" ht="18" customHeight="1" x14ac:dyDescent="0.25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47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48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49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46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40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41"/>
        <v>58.564999999999998</v>
      </c>
      <c r="AH200" s="135">
        <v>53.6</v>
      </c>
      <c r="AI200" s="135">
        <v>56.6</v>
      </c>
      <c r="AJ200" s="135">
        <v>53.6</v>
      </c>
      <c r="AK200" s="135">
        <v>56.6</v>
      </c>
      <c r="AL200" s="135">
        <v>56.6</v>
      </c>
      <c r="AM200" s="169">
        <f t="shared" si="42"/>
        <v>55.4</v>
      </c>
      <c r="AN200" s="135">
        <v>56.6</v>
      </c>
      <c r="AO200" s="135">
        <v>59.4</v>
      </c>
      <c r="AP200" s="135">
        <v>58</v>
      </c>
      <c r="AQ200" s="135">
        <v>55.4</v>
      </c>
      <c r="AR200" s="169">
        <f t="shared" si="43"/>
        <v>57.35</v>
      </c>
      <c r="AS200" s="135">
        <v>53.6</v>
      </c>
      <c r="AT200" s="135">
        <v>53.6</v>
      </c>
      <c r="AU200" s="135">
        <v>54.6</v>
      </c>
      <c r="AV200" s="135">
        <v>52.6</v>
      </c>
      <c r="AW200" s="135">
        <v>55.6</v>
      </c>
      <c r="AX200" s="169">
        <f t="shared" si="44"/>
        <v>53.6</v>
      </c>
      <c r="AY200" s="135">
        <v>54.6</v>
      </c>
      <c r="AZ200" s="135">
        <v>54.8</v>
      </c>
      <c r="BA200" s="135">
        <v>54.6</v>
      </c>
      <c r="BB200" s="135"/>
      <c r="BC200" s="169">
        <f t="shared" si="45"/>
        <v>54.666666666666664</v>
      </c>
    </row>
    <row r="201" spans="1:55" ht="18" customHeight="1" x14ac:dyDescent="0.25">
      <c r="A201" s="251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47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48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49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46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40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41"/>
        <v>5.4950000000000001</v>
      </c>
      <c r="AH201" s="135">
        <v>5.46</v>
      </c>
      <c r="AI201" s="135">
        <v>5.43</v>
      </c>
      <c r="AJ201" s="135">
        <v>5.4</v>
      </c>
      <c r="AK201" s="135">
        <v>5.4</v>
      </c>
      <c r="AL201" s="135">
        <v>5.4</v>
      </c>
      <c r="AM201" s="169">
        <f t="shared" si="42"/>
        <v>5.4179999999999993</v>
      </c>
      <c r="AN201" s="135">
        <v>5.4</v>
      </c>
      <c r="AO201" s="135">
        <v>5.38</v>
      </c>
      <c r="AP201" s="135">
        <v>5.4</v>
      </c>
      <c r="AQ201" s="135">
        <v>5.38</v>
      </c>
      <c r="AR201" s="169">
        <f t="shared" si="43"/>
        <v>5.39</v>
      </c>
      <c r="AS201" s="135">
        <v>5.32</v>
      </c>
      <c r="AT201" s="135">
        <v>5.32</v>
      </c>
      <c r="AU201" s="135">
        <v>5.34</v>
      </c>
      <c r="AV201" s="135">
        <v>5.34</v>
      </c>
      <c r="AW201" s="135">
        <v>5.34</v>
      </c>
      <c r="AX201" s="169">
        <f t="shared" si="44"/>
        <v>5.33</v>
      </c>
      <c r="AY201" s="135">
        <v>5.32</v>
      </c>
      <c r="AZ201" s="135">
        <v>5.32</v>
      </c>
      <c r="BA201" s="135">
        <v>5.38</v>
      </c>
      <c r="BB201" s="135"/>
      <c r="BC201" s="169">
        <f t="shared" si="45"/>
        <v>5.34</v>
      </c>
    </row>
    <row r="202" spans="1:55" ht="18" customHeight="1" x14ac:dyDescent="0.25">
      <c r="A202" s="251">
        <v>19</v>
      </c>
      <c r="B202" s="170" t="s">
        <v>140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47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48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49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46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40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41"/>
        <v>4.8875000000000002</v>
      </c>
      <c r="AH202" s="135">
        <v>4.76</v>
      </c>
      <c r="AI202" s="135">
        <v>4.62</v>
      </c>
      <c r="AJ202" s="135">
        <v>4.62</v>
      </c>
      <c r="AK202" s="135">
        <v>4.5599999999999996</v>
      </c>
      <c r="AL202" s="135">
        <v>4.5999999999999996</v>
      </c>
      <c r="AM202" s="169">
        <f t="shared" si="42"/>
        <v>4.6319999999999997</v>
      </c>
      <c r="AN202" s="135">
        <v>4.5999999999999996</v>
      </c>
      <c r="AO202" s="135">
        <v>4.6100000000000003</v>
      </c>
      <c r="AP202" s="135">
        <v>4.63</v>
      </c>
      <c r="AQ202" s="135">
        <v>4.67</v>
      </c>
      <c r="AR202" s="169">
        <f t="shared" si="43"/>
        <v>4.6274999999999995</v>
      </c>
      <c r="AS202" s="135">
        <v>4.67</v>
      </c>
      <c r="AT202" s="135">
        <v>4.68</v>
      </c>
      <c r="AU202" s="135">
        <v>4.68</v>
      </c>
      <c r="AV202" s="135">
        <v>4.7300000000000004</v>
      </c>
      <c r="AW202" s="135">
        <v>4.7300000000000004</v>
      </c>
      <c r="AX202" s="169">
        <f t="shared" si="44"/>
        <v>4.6899999999999995</v>
      </c>
      <c r="AY202" s="135">
        <v>4.2</v>
      </c>
      <c r="AZ202" s="135">
        <v>4.2</v>
      </c>
      <c r="BA202" s="135">
        <v>4.57</v>
      </c>
      <c r="BB202" s="135"/>
      <c r="BC202" s="169">
        <f t="shared" si="45"/>
        <v>4.3233333333333333</v>
      </c>
    </row>
    <row r="203" spans="1:55" ht="18" customHeight="1" x14ac:dyDescent="0.25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47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48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49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46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40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41"/>
        <v>4.51</v>
      </c>
      <c r="AH203" s="135">
        <v>4.2</v>
      </c>
      <c r="AI203" s="135">
        <v>4.5</v>
      </c>
      <c r="AJ203" s="135">
        <v>4.2</v>
      </c>
      <c r="AK203" s="135">
        <v>4.3</v>
      </c>
      <c r="AL203" s="135">
        <v>4.2</v>
      </c>
      <c r="AM203" s="169">
        <f t="shared" si="42"/>
        <v>4.2799999999999994</v>
      </c>
      <c r="AN203" s="135">
        <v>4.2</v>
      </c>
      <c r="AO203" s="135">
        <v>4.2</v>
      </c>
      <c r="AP203" s="135">
        <v>4.0999999999999996</v>
      </c>
      <c r="AQ203" s="135">
        <v>4.0999999999999996</v>
      </c>
      <c r="AR203" s="169">
        <f t="shared" si="43"/>
        <v>4.1500000000000004</v>
      </c>
      <c r="AS203" s="135">
        <v>4.26</v>
      </c>
      <c r="AT203" s="135">
        <v>4.3</v>
      </c>
      <c r="AU203" s="135">
        <v>4.3</v>
      </c>
      <c r="AV203" s="135">
        <v>4.2</v>
      </c>
      <c r="AW203" s="135">
        <v>4.2</v>
      </c>
      <c r="AX203" s="169">
        <f t="shared" si="44"/>
        <v>4.2649999999999997</v>
      </c>
      <c r="AY203" s="135">
        <v>4.3</v>
      </c>
      <c r="AZ203" s="135">
        <v>4.2</v>
      </c>
      <c r="BA203" s="135">
        <v>4.2</v>
      </c>
      <c r="BB203" s="135"/>
      <c r="BC203" s="169">
        <f t="shared" si="45"/>
        <v>4.2333333333333334</v>
      </c>
    </row>
    <row r="204" spans="1:55" ht="18" customHeight="1" x14ac:dyDescent="0.25">
      <c r="A204" s="251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47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48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49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46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40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41"/>
        <v>22.5</v>
      </c>
      <c r="AH204" s="135">
        <v>21.4</v>
      </c>
      <c r="AI204" s="135">
        <v>20.8</v>
      </c>
      <c r="AJ204" s="135">
        <v>20.2</v>
      </c>
      <c r="AK204" s="135">
        <v>20</v>
      </c>
      <c r="AL204" s="135">
        <v>19.600000000000001</v>
      </c>
      <c r="AM204" s="169">
        <f t="shared" si="42"/>
        <v>20.399999999999999</v>
      </c>
      <c r="AN204" s="135">
        <v>19.600000000000001</v>
      </c>
      <c r="AO204" s="135">
        <v>20</v>
      </c>
      <c r="AP204" s="135">
        <v>20</v>
      </c>
      <c r="AQ204" s="135">
        <v>20.8</v>
      </c>
      <c r="AR204" s="169">
        <f t="shared" si="43"/>
        <v>20.100000000000001</v>
      </c>
      <c r="AS204" s="135">
        <v>21.8</v>
      </c>
      <c r="AT204" s="135">
        <v>21.8</v>
      </c>
      <c r="AU204" s="135">
        <v>22.2</v>
      </c>
      <c r="AV204" s="135">
        <v>21</v>
      </c>
      <c r="AW204" s="135">
        <v>22.2</v>
      </c>
      <c r="AX204" s="169">
        <f t="shared" si="44"/>
        <v>21.7</v>
      </c>
      <c r="AY204" s="135">
        <v>22.4</v>
      </c>
      <c r="AZ204" s="135">
        <v>22.2</v>
      </c>
      <c r="BA204" s="135">
        <v>23.8</v>
      </c>
      <c r="BB204" s="135"/>
      <c r="BC204" s="169">
        <f t="shared" si="45"/>
        <v>22.799999999999997</v>
      </c>
    </row>
    <row r="205" spans="1:55" ht="18" customHeight="1" x14ac:dyDescent="0.25">
      <c r="A205" s="251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47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48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49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46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40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41"/>
        <v>22.267499999999998</v>
      </c>
      <c r="AH205" s="135">
        <v>21</v>
      </c>
      <c r="AI205" s="135">
        <v>22.6</v>
      </c>
      <c r="AJ205" s="135">
        <v>22.2</v>
      </c>
      <c r="AK205" s="135">
        <v>22.2</v>
      </c>
      <c r="AL205" s="135">
        <v>23.8</v>
      </c>
      <c r="AM205" s="169">
        <f t="shared" si="42"/>
        <v>22.36</v>
      </c>
      <c r="AN205" s="135">
        <v>23.8</v>
      </c>
      <c r="AO205" s="135">
        <v>22.4</v>
      </c>
      <c r="AP205" s="135">
        <v>21</v>
      </c>
      <c r="AQ205" s="135">
        <v>22</v>
      </c>
      <c r="AR205" s="169">
        <f t="shared" si="43"/>
        <v>22.3</v>
      </c>
      <c r="AS205" s="135">
        <v>21.4</v>
      </c>
      <c r="AT205" s="135">
        <v>22.2</v>
      </c>
      <c r="AU205" s="135">
        <v>22.8</v>
      </c>
      <c r="AV205" s="135">
        <v>22.6</v>
      </c>
      <c r="AW205" s="135">
        <v>22.8</v>
      </c>
      <c r="AX205" s="169">
        <f t="shared" si="44"/>
        <v>22.25</v>
      </c>
      <c r="AY205" s="135">
        <v>22.4</v>
      </c>
      <c r="AZ205" s="135">
        <v>23.4</v>
      </c>
      <c r="BA205" s="135">
        <v>19.8</v>
      </c>
      <c r="BB205" s="135"/>
      <c r="BC205" s="169">
        <f t="shared" si="45"/>
        <v>21.866666666666664</v>
      </c>
    </row>
    <row r="206" spans="1:55" ht="18" customHeight="1" x14ac:dyDescent="0.25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47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48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49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46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40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41"/>
        <v>15</v>
      </c>
      <c r="AH206" s="135">
        <v>15.4</v>
      </c>
      <c r="AI206" s="135">
        <v>16</v>
      </c>
      <c r="AJ206" s="135">
        <v>16.399999999999999</v>
      </c>
      <c r="AK206" s="135">
        <v>16.8</v>
      </c>
      <c r="AL206" s="135">
        <v>17</v>
      </c>
      <c r="AM206" s="169">
        <f t="shared" si="42"/>
        <v>16.32</v>
      </c>
      <c r="AN206" s="135">
        <v>17</v>
      </c>
      <c r="AO206" s="135">
        <v>16.399999999999999</v>
      </c>
      <c r="AP206" s="135">
        <v>16.8</v>
      </c>
      <c r="AQ206" s="135">
        <v>17.2</v>
      </c>
      <c r="AR206" s="169">
        <f t="shared" si="43"/>
        <v>16.850000000000001</v>
      </c>
      <c r="AS206" s="135">
        <v>17.2</v>
      </c>
      <c r="AT206" s="135">
        <v>17.2</v>
      </c>
      <c r="AU206" s="135">
        <v>174</v>
      </c>
      <c r="AV206" s="135">
        <v>17.399999999999999</v>
      </c>
      <c r="AW206" s="135">
        <v>17.600000000000001</v>
      </c>
      <c r="AX206" s="169">
        <f t="shared" si="44"/>
        <v>56.45</v>
      </c>
      <c r="AY206" s="135">
        <v>19</v>
      </c>
      <c r="AZ206" s="135">
        <v>18.8</v>
      </c>
      <c r="BA206" s="135">
        <v>18.8</v>
      </c>
      <c r="BB206" s="135"/>
      <c r="BC206" s="169">
        <f t="shared" si="45"/>
        <v>18.866666666666664</v>
      </c>
    </row>
    <row r="207" spans="1:55" ht="36" customHeight="1" x14ac:dyDescent="0.25">
      <c r="A207" s="251">
        <v>24</v>
      </c>
      <c r="B207" s="188" t="s">
        <v>98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47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48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49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46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40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41"/>
        <v>4.4249999999999998</v>
      </c>
      <c r="AH207" s="135">
        <v>4.2</v>
      </c>
      <c r="AI207" s="135">
        <v>4.4000000000000004</v>
      </c>
      <c r="AJ207" s="135">
        <v>4.4000000000000004</v>
      </c>
      <c r="AK207" s="135">
        <v>4.2</v>
      </c>
      <c r="AL207" s="135">
        <v>4.2</v>
      </c>
      <c r="AM207" s="169">
        <f t="shared" si="42"/>
        <v>4.28</v>
      </c>
      <c r="AN207" s="135">
        <v>4.2</v>
      </c>
      <c r="AO207" s="135">
        <v>4.4000000000000004</v>
      </c>
      <c r="AP207" s="135">
        <v>4.4000000000000004</v>
      </c>
      <c r="AQ207" s="135">
        <v>4.5</v>
      </c>
      <c r="AR207" s="169">
        <f t="shared" si="43"/>
        <v>4.375</v>
      </c>
      <c r="AS207" s="135">
        <v>4.4000000000000004</v>
      </c>
      <c r="AT207" s="135">
        <v>4.4000000000000004</v>
      </c>
      <c r="AU207" s="135">
        <v>4.3</v>
      </c>
      <c r="AV207" s="135">
        <v>4.2</v>
      </c>
      <c r="AW207" s="135">
        <v>4.2</v>
      </c>
      <c r="AX207" s="169">
        <f t="shared" si="44"/>
        <v>4.3250000000000002</v>
      </c>
      <c r="AY207" s="135">
        <v>4.2</v>
      </c>
      <c r="AZ207" s="135">
        <v>4.2</v>
      </c>
      <c r="BA207" s="135">
        <v>4.2</v>
      </c>
      <c r="BB207" s="135"/>
      <c r="BC207" s="169">
        <f t="shared" si="45"/>
        <v>4.2</v>
      </c>
    </row>
    <row r="208" spans="1:55" ht="36" customHeight="1" x14ac:dyDescent="0.25">
      <c r="A208" s="251">
        <v>25</v>
      </c>
      <c r="B208" s="188" t="s">
        <v>134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47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48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49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46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40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41"/>
        <v>3.55</v>
      </c>
      <c r="AH208" s="135">
        <v>3.7</v>
      </c>
      <c r="AI208" s="135">
        <v>3.2</v>
      </c>
      <c r="AJ208" s="135">
        <v>3.2</v>
      </c>
      <c r="AK208" s="135">
        <v>3.2</v>
      </c>
      <c r="AL208" s="135">
        <v>3.2</v>
      </c>
      <c r="AM208" s="169">
        <f t="shared" si="42"/>
        <v>3.3</v>
      </c>
      <c r="AN208" s="135">
        <v>3.2</v>
      </c>
      <c r="AO208" s="135">
        <v>3.2</v>
      </c>
      <c r="AP208" s="135">
        <v>3.2</v>
      </c>
      <c r="AQ208" s="135">
        <v>3.2</v>
      </c>
      <c r="AR208" s="169">
        <f t="shared" si="43"/>
        <v>3.2</v>
      </c>
      <c r="AS208" s="135">
        <v>3.3</v>
      </c>
      <c r="AT208" s="135">
        <v>3.2</v>
      </c>
      <c r="AU208" s="135">
        <v>3.2</v>
      </c>
      <c r="AV208" s="135">
        <v>3.2</v>
      </c>
      <c r="AW208" s="135">
        <v>3.2</v>
      </c>
      <c r="AX208" s="169">
        <f t="shared" si="44"/>
        <v>3.2249999999999996</v>
      </c>
      <c r="AY208" s="135">
        <v>3.2</v>
      </c>
      <c r="AZ208" s="135">
        <v>3.2</v>
      </c>
      <c r="BA208" s="135">
        <v>3.2</v>
      </c>
      <c r="BB208" s="135"/>
      <c r="BC208" s="169">
        <f t="shared" si="45"/>
        <v>3.2000000000000006</v>
      </c>
    </row>
    <row r="209" spans="1:55" ht="18" customHeight="1" x14ac:dyDescent="0.25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47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48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49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46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40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41"/>
        <v>40.4</v>
      </c>
      <c r="AH209" s="135">
        <v>27.4</v>
      </c>
      <c r="AI209" s="135">
        <v>26</v>
      </c>
      <c r="AJ209" s="135">
        <v>26.4</v>
      </c>
      <c r="AK209" s="135">
        <v>27.8</v>
      </c>
      <c r="AL209" s="135">
        <v>27.8</v>
      </c>
      <c r="AM209" s="169">
        <f t="shared" si="42"/>
        <v>27.080000000000002</v>
      </c>
      <c r="AN209" s="135">
        <v>27.8</v>
      </c>
      <c r="AO209" s="135">
        <v>30</v>
      </c>
      <c r="AP209" s="135">
        <v>31</v>
      </c>
      <c r="AQ209" s="135">
        <v>31.2</v>
      </c>
      <c r="AR209" s="169">
        <f t="shared" si="43"/>
        <v>30</v>
      </c>
      <c r="AS209" s="135">
        <v>32</v>
      </c>
      <c r="AT209" s="135">
        <v>32.6</v>
      </c>
      <c r="AU209" s="135">
        <v>32.6</v>
      </c>
      <c r="AV209" s="135">
        <v>33.6</v>
      </c>
      <c r="AW209" s="135">
        <v>33.200000000000003</v>
      </c>
      <c r="AX209" s="169">
        <f t="shared" si="44"/>
        <v>32.699999999999996</v>
      </c>
      <c r="AY209" s="135">
        <v>33.200000000000003</v>
      </c>
      <c r="AZ209" s="135">
        <v>34.200000000000003</v>
      </c>
      <c r="BA209" s="135">
        <v>34</v>
      </c>
      <c r="BB209" s="135"/>
      <c r="BC209" s="169">
        <f t="shared" si="45"/>
        <v>33.800000000000004</v>
      </c>
    </row>
    <row r="210" spans="1:55" ht="18" customHeight="1" x14ac:dyDescent="0.25">
      <c r="A210" s="251">
        <v>27</v>
      </c>
      <c r="B210" s="170" t="s">
        <v>130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47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48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49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46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40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41"/>
        <v>5.9725000000000001</v>
      </c>
      <c r="AH210" s="135">
        <v>5.52</v>
      </c>
      <c r="AI210" s="135">
        <v>5.52</v>
      </c>
      <c r="AJ210" s="135">
        <v>5.78</v>
      </c>
      <c r="AK210" s="135">
        <v>6.42</v>
      </c>
      <c r="AL210" s="135">
        <v>6.74</v>
      </c>
      <c r="AM210" s="169">
        <f t="shared" si="42"/>
        <v>5.9960000000000004</v>
      </c>
      <c r="AN210" s="135">
        <v>6.74</v>
      </c>
      <c r="AO210" s="135">
        <v>7.24</v>
      </c>
      <c r="AP210" s="135">
        <v>7.9</v>
      </c>
      <c r="AQ210" s="135">
        <v>8.1</v>
      </c>
      <c r="AR210" s="169">
        <f t="shared" si="43"/>
        <v>7.495000000000001</v>
      </c>
      <c r="AS210" s="135">
        <v>8</v>
      </c>
      <c r="AT210" s="135">
        <v>7.74</v>
      </c>
      <c r="AU210" s="135">
        <v>7.74</v>
      </c>
      <c r="AV210" s="135">
        <v>7.52</v>
      </c>
      <c r="AW210" s="135">
        <v>7.32</v>
      </c>
      <c r="AX210" s="169">
        <f t="shared" si="44"/>
        <v>7.75</v>
      </c>
      <c r="AY210" s="135">
        <v>7.12</v>
      </c>
      <c r="AZ210" s="135">
        <v>6.96</v>
      </c>
      <c r="BA210" s="135">
        <v>6.92</v>
      </c>
      <c r="BB210" s="135"/>
      <c r="BC210" s="169">
        <f t="shared" si="45"/>
        <v>7</v>
      </c>
    </row>
    <row r="211" spans="1:55" ht="18" customHeight="1" x14ac:dyDescent="0.25">
      <c r="A211" s="251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47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48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49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46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40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41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>
        <v>9.8800000000000008</v>
      </c>
      <c r="AL211" s="135">
        <v>10.36</v>
      </c>
      <c r="AM211" s="169">
        <f t="shared" si="42"/>
        <v>9.984</v>
      </c>
      <c r="AN211" s="135">
        <v>10.36</v>
      </c>
      <c r="AO211" s="135">
        <v>10.4</v>
      </c>
      <c r="AP211" s="135">
        <v>10.44</v>
      </c>
      <c r="AQ211" s="135">
        <v>10.4</v>
      </c>
      <c r="AR211" s="169">
        <f t="shared" si="43"/>
        <v>10.399999999999999</v>
      </c>
      <c r="AS211" s="135">
        <v>10.4</v>
      </c>
      <c r="AT211" s="135">
        <v>10.44</v>
      </c>
      <c r="AU211" s="135">
        <v>10.48</v>
      </c>
      <c r="AV211" s="135">
        <v>10.4</v>
      </c>
      <c r="AW211" s="135">
        <v>10.4</v>
      </c>
      <c r="AX211" s="169">
        <f t="shared" si="44"/>
        <v>10.43</v>
      </c>
      <c r="AY211" s="135">
        <v>10.38</v>
      </c>
      <c r="AZ211" s="135">
        <v>10.42</v>
      </c>
      <c r="BA211" s="135">
        <v>10.4</v>
      </c>
      <c r="BB211" s="135"/>
      <c r="BC211" s="169">
        <f t="shared" si="45"/>
        <v>10.4</v>
      </c>
    </row>
    <row r="212" spans="1:55" ht="18" customHeight="1" x14ac:dyDescent="0.25">
      <c r="A212" s="209">
        <v>29</v>
      </c>
      <c r="B212" s="170" t="s">
        <v>133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47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48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49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46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40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41"/>
        <v>11.1225</v>
      </c>
      <c r="AH212" s="135">
        <v>11.12</v>
      </c>
      <c r="AI212" s="135">
        <v>11</v>
      </c>
      <c r="AJ212" s="135">
        <v>11</v>
      </c>
      <c r="AK212" s="135">
        <v>11</v>
      </c>
      <c r="AL212" s="135">
        <v>11.2</v>
      </c>
      <c r="AM212" s="169">
        <f t="shared" si="42"/>
        <v>11.063999999999998</v>
      </c>
      <c r="AN212" s="135">
        <v>11.2</v>
      </c>
      <c r="AO212" s="135">
        <v>11.2</v>
      </c>
      <c r="AP212" s="135">
        <v>11.08</v>
      </c>
      <c r="AQ212" s="135">
        <v>11.16</v>
      </c>
      <c r="AR212" s="169">
        <f t="shared" si="43"/>
        <v>11.16</v>
      </c>
      <c r="AS212" s="135">
        <v>11.12</v>
      </c>
      <c r="AT212" s="135">
        <v>11.04</v>
      </c>
      <c r="AU212" s="135">
        <v>11.18</v>
      </c>
      <c r="AV212" s="135">
        <v>11.08</v>
      </c>
      <c r="AW212" s="135">
        <v>10.96</v>
      </c>
      <c r="AX212" s="169">
        <f t="shared" si="44"/>
        <v>11.104999999999999</v>
      </c>
      <c r="AY212" s="135">
        <v>10.98</v>
      </c>
      <c r="AZ212" s="135">
        <v>10.98</v>
      </c>
      <c r="BA212" s="135">
        <v>10.98</v>
      </c>
      <c r="BB212" s="135"/>
      <c r="BC212" s="169">
        <f t="shared" si="45"/>
        <v>10.979999999999999</v>
      </c>
    </row>
    <row r="213" spans="1:55" ht="72" customHeight="1" x14ac:dyDescent="0.25">
      <c r="A213" s="211"/>
      <c r="B213" s="189" t="s">
        <v>53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  <c r="AN213" s="135"/>
      <c r="AO213" s="135"/>
      <c r="AP213" s="135"/>
      <c r="AQ213" s="135"/>
      <c r="AR213" s="169"/>
      <c r="AS213" s="135"/>
      <c r="AT213" s="135"/>
      <c r="AU213" s="135"/>
      <c r="AV213" s="135"/>
      <c r="AW213" s="135"/>
      <c r="AX213" s="169"/>
      <c r="AY213" s="135"/>
      <c r="AZ213" s="135"/>
      <c r="BA213" s="135"/>
      <c r="BB213" s="135"/>
      <c r="BC213" s="169"/>
    </row>
    <row r="214" spans="1:55" ht="18" customHeight="1" x14ac:dyDescent="0.25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47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48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49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46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>
        <v>10.63</v>
      </c>
      <c r="AL214" s="141">
        <v>10.63</v>
      </c>
      <c r="AM214" s="169">
        <f>AVERAGE(AH214:AL214)</f>
        <v>10.63</v>
      </c>
      <c r="AN214" s="141">
        <v>10.63</v>
      </c>
      <c r="AO214" s="141">
        <v>10.53</v>
      </c>
      <c r="AP214" s="141">
        <v>10.6</v>
      </c>
      <c r="AQ214" s="141">
        <v>10.6</v>
      </c>
      <c r="AR214" s="169">
        <f>AVERAGE(AN214:AQ214)</f>
        <v>10.59</v>
      </c>
      <c r="AS214" s="141">
        <v>10.6</v>
      </c>
      <c r="AT214" s="141">
        <v>10.58</v>
      </c>
      <c r="AU214" s="141">
        <v>10.58</v>
      </c>
      <c r="AV214" s="141">
        <v>10.58</v>
      </c>
      <c r="AW214" s="141">
        <v>10.58</v>
      </c>
      <c r="AX214" s="169">
        <f>AVERAGE(AS214:AV214)</f>
        <v>10.584999999999999</v>
      </c>
      <c r="AY214" s="141">
        <v>10.58</v>
      </c>
      <c r="AZ214" s="141">
        <v>10.58</v>
      </c>
      <c r="BA214" s="141">
        <v>10.58</v>
      </c>
      <c r="BB214" s="141"/>
      <c r="BC214" s="169">
        <f>AVERAGE(AY214:BB214)</f>
        <v>10.58</v>
      </c>
    </row>
    <row r="215" spans="1:55" ht="18.75" customHeight="1" x14ac:dyDescent="0.3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47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48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49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46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>
        <v>10.7</v>
      </c>
      <c r="AL215" s="135">
        <v>10.7</v>
      </c>
      <c r="AM215" s="169">
        <f>AVERAGE(AH215:AL215)</f>
        <v>10.696000000000002</v>
      </c>
      <c r="AN215" s="135">
        <v>10.7</v>
      </c>
      <c r="AO215" s="135">
        <v>10.58</v>
      </c>
      <c r="AP215" s="135">
        <v>10.68</v>
      </c>
      <c r="AQ215" s="135">
        <v>10.68</v>
      </c>
      <c r="AR215" s="169">
        <f>AVERAGE(AN215:AQ215)</f>
        <v>10.66</v>
      </c>
      <c r="AS215" s="135">
        <v>10.7</v>
      </c>
      <c r="AT215" s="135">
        <v>10.68</v>
      </c>
      <c r="AU215" s="135">
        <v>10.68</v>
      </c>
      <c r="AV215" s="135">
        <v>10.68</v>
      </c>
      <c r="AW215" s="135">
        <v>10.68</v>
      </c>
      <c r="AX215" s="169">
        <f>AVERAGE(AS215:AV215)</f>
        <v>10.685</v>
      </c>
      <c r="AY215" s="135">
        <v>10.68</v>
      </c>
      <c r="AZ215" s="135">
        <v>10.68</v>
      </c>
      <c r="BA215" s="135">
        <v>10.68</v>
      </c>
      <c r="BB215" s="135"/>
      <c r="BC215" s="169">
        <f>AVERAGE(AY215:BB215)</f>
        <v>10.68</v>
      </c>
    </row>
    <row r="216" spans="1:55" ht="18.75" customHeight="1" x14ac:dyDescent="0.3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55" ht="18.75" customHeight="1" x14ac:dyDescent="0.3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55" ht="18.75" customHeight="1" x14ac:dyDescent="0.3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55" ht="18" x14ac:dyDescent="0.25">
      <c r="A219" s="265" t="s">
        <v>45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  <c r="Z219" s="265"/>
      <c r="AA219" s="265"/>
      <c r="AB219" s="265"/>
      <c r="AC219" s="265"/>
      <c r="AD219" s="265"/>
      <c r="AE219" s="265"/>
      <c r="AF219" s="265"/>
      <c r="AG219" s="265"/>
      <c r="AH219" s="265"/>
      <c r="AI219" s="265"/>
      <c r="AJ219" s="265"/>
      <c r="AK219" s="265"/>
      <c r="AL219" s="265"/>
      <c r="AM219" s="265"/>
      <c r="AN219" s="265"/>
      <c r="AO219" s="265"/>
      <c r="AP219" s="265"/>
      <c r="AQ219" s="265"/>
      <c r="AR219" s="265"/>
      <c r="AS219" s="265"/>
      <c r="AT219" s="265"/>
      <c r="AU219" s="265"/>
      <c r="AV219" s="265"/>
      <c r="AW219" s="265"/>
      <c r="AX219" s="265"/>
      <c r="AY219" s="265"/>
      <c r="AZ219" s="265"/>
      <c r="BA219" s="265"/>
      <c r="BB219" s="265"/>
      <c r="BC219" s="265"/>
    </row>
    <row r="220" spans="1:55" ht="18" customHeight="1" x14ac:dyDescent="0.25">
      <c r="A220" s="206"/>
      <c r="B220" s="195"/>
      <c r="C220" s="266" t="s">
        <v>155</v>
      </c>
      <c r="D220" s="267"/>
      <c r="E220" s="267"/>
      <c r="F220" s="267"/>
      <c r="G220" s="267"/>
      <c r="H220" s="267"/>
      <c r="I220" s="267"/>
      <c r="J220" s="267"/>
      <c r="K220" s="267"/>
      <c r="L220" s="267"/>
      <c r="M220" s="267"/>
      <c r="N220" s="267"/>
      <c r="O220" s="267"/>
      <c r="P220" s="267"/>
      <c r="Q220" s="267"/>
      <c r="R220" s="267"/>
      <c r="S220" s="267"/>
      <c r="T220" s="267"/>
      <c r="U220" s="267"/>
      <c r="V220" s="267"/>
      <c r="W220" s="267"/>
      <c r="X220" s="267"/>
      <c r="Y220" s="267"/>
      <c r="Z220" s="267"/>
      <c r="AA220" s="267"/>
      <c r="AB220" s="267"/>
      <c r="AC220" s="267"/>
      <c r="AD220" s="267"/>
      <c r="AE220" s="267"/>
      <c r="AF220" s="267"/>
      <c r="AG220" s="267"/>
      <c r="AH220" s="267"/>
      <c r="AI220" s="267"/>
      <c r="AJ220" s="267"/>
      <c r="AK220" s="267"/>
      <c r="AL220" s="267"/>
      <c r="AM220" s="267"/>
      <c r="AN220" s="267"/>
      <c r="AO220" s="267"/>
      <c r="AP220" s="267"/>
      <c r="AQ220" s="267"/>
      <c r="AR220" s="267"/>
      <c r="AS220" s="267"/>
      <c r="AT220" s="267"/>
      <c r="AU220" s="267"/>
      <c r="AV220" s="267"/>
      <c r="AW220" s="267"/>
      <c r="AX220" s="267"/>
      <c r="AY220" s="267"/>
      <c r="AZ220" s="267"/>
      <c r="BA220" s="267"/>
      <c r="BB220" s="267"/>
      <c r="BC220" s="268"/>
    </row>
    <row r="221" spans="1:55" ht="18.75" customHeight="1" x14ac:dyDescent="0.3">
      <c r="A221" s="218"/>
      <c r="B221" s="198"/>
      <c r="C221" s="271" t="s">
        <v>139</v>
      </c>
      <c r="D221" s="272"/>
      <c r="E221" s="272"/>
      <c r="F221" s="273"/>
      <c r="G221" s="258" t="s">
        <v>123</v>
      </c>
      <c r="H221" s="260" t="s">
        <v>139</v>
      </c>
      <c r="I221" s="261"/>
      <c r="J221" s="261"/>
      <c r="K221" s="262"/>
      <c r="L221" s="258" t="s">
        <v>123</v>
      </c>
      <c r="M221" s="260" t="s">
        <v>139</v>
      </c>
      <c r="N221" s="261"/>
      <c r="O221" s="261"/>
      <c r="P221" s="262"/>
      <c r="Q221" s="258" t="s">
        <v>123</v>
      </c>
      <c r="R221" s="271" t="s">
        <v>139</v>
      </c>
      <c r="S221" s="272"/>
      <c r="T221" s="272"/>
      <c r="U221" s="272"/>
      <c r="V221" s="273"/>
      <c r="W221" s="258" t="s">
        <v>123</v>
      </c>
      <c r="X221" s="271" t="s">
        <v>139</v>
      </c>
      <c r="Y221" s="272"/>
      <c r="Z221" s="272"/>
      <c r="AA221" s="273"/>
      <c r="AB221" s="258" t="s">
        <v>123</v>
      </c>
      <c r="AC221" s="260" t="s">
        <v>139</v>
      </c>
      <c r="AD221" s="261"/>
      <c r="AE221" s="261"/>
      <c r="AF221" s="262"/>
      <c r="AG221" s="258" t="s">
        <v>123</v>
      </c>
      <c r="AH221" s="260" t="s">
        <v>139</v>
      </c>
      <c r="AI221" s="261"/>
      <c r="AJ221" s="261"/>
      <c r="AK221" s="261"/>
      <c r="AL221" s="262"/>
      <c r="AM221" s="258" t="s">
        <v>123</v>
      </c>
      <c r="AN221" s="260" t="s">
        <v>139</v>
      </c>
      <c r="AO221" s="261"/>
      <c r="AP221" s="261"/>
      <c r="AQ221" s="262"/>
      <c r="AR221" s="258" t="s">
        <v>123</v>
      </c>
      <c r="AS221" s="260" t="s">
        <v>139</v>
      </c>
      <c r="AT221" s="261"/>
      <c r="AU221" s="261"/>
      <c r="AV221" s="261"/>
      <c r="AW221" s="253"/>
      <c r="AX221" s="258" t="s">
        <v>123</v>
      </c>
      <c r="AY221" s="260" t="s">
        <v>139</v>
      </c>
      <c r="AZ221" s="261"/>
      <c r="BA221" s="261"/>
      <c r="BB221" s="262"/>
      <c r="BC221" s="258" t="s">
        <v>123</v>
      </c>
    </row>
    <row r="222" spans="1:55" ht="18.75" customHeight="1" x14ac:dyDescent="0.3">
      <c r="A222" s="208"/>
      <c r="B222" s="199"/>
      <c r="C222" s="144" t="s">
        <v>156</v>
      </c>
      <c r="D222" s="144" t="s">
        <v>156</v>
      </c>
      <c r="E222" s="144" t="s">
        <v>156</v>
      </c>
      <c r="F222" s="144" t="s">
        <v>156</v>
      </c>
      <c r="G222" s="259"/>
      <c r="H222" s="144" t="s">
        <v>156</v>
      </c>
      <c r="I222" s="144" t="s">
        <v>156</v>
      </c>
      <c r="J222" s="144" t="s">
        <v>156</v>
      </c>
      <c r="K222" s="144" t="s">
        <v>156</v>
      </c>
      <c r="L222" s="259"/>
      <c r="M222" s="144" t="s">
        <v>156</v>
      </c>
      <c r="N222" s="144" t="s">
        <v>156</v>
      </c>
      <c r="O222" s="144" t="s">
        <v>156</v>
      </c>
      <c r="P222" s="144" t="s">
        <v>156</v>
      </c>
      <c r="Q222" s="259"/>
      <c r="R222" s="144" t="s">
        <v>156</v>
      </c>
      <c r="S222" s="144" t="s">
        <v>156</v>
      </c>
      <c r="T222" s="144" t="s">
        <v>156</v>
      </c>
      <c r="U222" s="144" t="s">
        <v>156</v>
      </c>
      <c r="V222" s="144" t="s">
        <v>156</v>
      </c>
      <c r="W222" s="259"/>
      <c r="X222" s="144" t="str">
        <f>X181</f>
        <v>6.05</v>
      </c>
      <c r="Y222" s="144" t="str">
        <f>Y181</f>
        <v>13.05</v>
      </c>
      <c r="Z222" s="138" t="s">
        <v>282</v>
      </c>
      <c r="AA222" s="138" t="s">
        <v>283</v>
      </c>
      <c r="AB222" s="259"/>
      <c r="AC222" s="138" t="s">
        <v>284</v>
      </c>
      <c r="AD222" s="138" t="s">
        <v>285</v>
      </c>
      <c r="AE222" s="138" t="s">
        <v>292</v>
      </c>
      <c r="AF222" s="138" t="s">
        <v>286</v>
      </c>
      <c r="AG222" s="259"/>
      <c r="AH222" s="138" t="s">
        <v>287</v>
      </c>
      <c r="AI222" s="138" t="s">
        <v>288</v>
      </c>
      <c r="AJ222" s="138" t="s">
        <v>289</v>
      </c>
      <c r="AK222" s="138" t="s">
        <v>290</v>
      </c>
      <c r="AL222" s="138" t="s">
        <v>291</v>
      </c>
      <c r="AM222" s="259"/>
      <c r="AN222" s="138" t="s">
        <v>293</v>
      </c>
      <c r="AO222" s="138" t="s">
        <v>294</v>
      </c>
      <c r="AP222" s="138" t="s">
        <v>295</v>
      </c>
      <c r="AQ222" s="138" t="s">
        <v>296</v>
      </c>
      <c r="AR222" s="259"/>
      <c r="AS222" s="138" t="s">
        <v>299</v>
      </c>
      <c r="AT222" s="138" t="s">
        <v>298</v>
      </c>
      <c r="AU222" s="138" t="s">
        <v>300</v>
      </c>
      <c r="AV222" s="138" t="s">
        <v>301</v>
      </c>
      <c r="AW222" s="138" t="s">
        <v>302</v>
      </c>
      <c r="AX222" s="259"/>
      <c r="AY222" s="138" t="s">
        <v>303</v>
      </c>
      <c r="AZ222" s="138" t="s">
        <v>304</v>
      </c>
      <c r="BA222" s="138" t="s">
        <v>305</v>
      </c>
      <c r="BB222" s="138" t="s">
        <v>306</v>
      </c>
      <c r="BC222" s="259"/>
    </row>
    <row r="223" spans="1:55" ht="18" customHeight="1" x14ac:dyDescent="0.25">
      <c r="A223" s="269">
        <v>1</v>
      </c>
      <c r="B223" s="191" t="s">
        <v>166</v>
      </c>
      <c r="C223" s="225">
        <v>2</v>
      </c>
      <c r="D223" s="144"/>
      <c r="E223" s="144"/>
      <c r="F223" s="144"/>
      <c r="G223" s="250"/>
      <c r="H223" s="144"/>
      <c r="I223" s="144"/>
      <c r="J223" s="144"/>
      <c r="K223" s="144"/>
      <c r="L223" s="250"/>
      <c r="M223" s="144"/>
      <c r="N223" s="144"/>
      <c r="O223" s="144"/>
      <c r="P223" s="144"/>
      <c r="Q223" s="250"/>
      <c r="R223" s="144"/>
      <c r="S223" s="144"/>
      <c r="T223" s="144"/>
      <c r="U223" s="144"/>
      <c r="V223" s="144"/>
      <c r="W223" s="250"/>
      <c r="X223" s="144"/>
      <c r="Y223" s="144"/>
      <c r="Z223" s="144"/>
      <c r="AA223" s="144"/>
      <c r="AB223" s="238" t="e">
        <f t="shared" ref="AB223:AB256" si="50">AVERAGE(X223:AA223)</f>
        <v>#DIV/0!</v>
      </c>
      <c r="AC223" s="144"/>
      <c r="AD223" s="144"/>
      <c r="AE223" s="144"/>
      <c r="AF223" s="144"/>
      <c r="AG223" s="238" t="e">
        <f t="shared" ref="AG223:AG256" si="51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52">AVERAGE(AH223:AL223)</f>
        <v>#DIV/0!</v>
      </c>
      <c r="AN223" s="144"/>
      <c r="AO223" s="144"/>
      <c r="AP223" s="144"/>
      <c r="AQ223" s="144"/>
      <c r="AR223" s="238" t="e">
        <f t="shared" ref="AR223:AR256" si="53">AVERAGE(AN223:AQ223)</f>
        <v>#DIV/0!</v>
      </c>
      <c r="AS223" s="144"/>
      <c r="AT223" s="144"/>
      <c r="AU223" s="144"/>
      <c r="AV223" s="144"/>
      <c r="AW223" s="144"/>
      <c r="AX223" s="238" t="e">
        <f t="shared" ref="AX223:AX256" si="54">AVERAGE(AS223:AV223)</f>
        <v>#DIV/0!</v>
      </c>
      <c r="AY223" s="144"/>
      <c r="AZ223" s="144"/>
      <c r="BA223" s="144"/>
      <c r="BB223" s="144"/>
      <c r="BC223" s="238" t="e">
        <f t="shared" ref="BC223:BC256" si="55">AVERAGE(AY223:BB223)</f>
        <v>#DIV/0!</v>
      </c>
    </row>
    <row r="224" spans="1:55" ht="18" customHeight="1" x14ac:dyDescent="0.25">
      <c r="A224" s="270"/>
      <c r="B224" s="191" t="s">
        <v>56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50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51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>
        <v>4.7</v>
      </c>
      <c r="AL224" s="135">
        <v>4.5</v>
      </c>
      <c r="AM224" s="169">
        <f t="shared" si="52"/>
        <v>4.9000000000000004</v>
      </c>
      <c r="AN224" s="135">
        <v>4.5</v>
      </c>
      <c r="AO224" s="135">
        <v>4.5</v>
      </c>
      <c r="AP224" s="135">
        <v>5</v>
      </c>
      <c r="AQ224" s="135">
        <v>5</v>
      </c>
      <c r="AR224" s="169">
        <f t="shared" si="53"/>
        <v>4.75</v>
      </c>
      <c r="AS224" s="135">
        <v>5</v>
      </c>
      <c r="AT224" s="135">
        <v>4.8</v>
      </c>
      <c r="AU224" s="135">
        <v>4.8</v>
      </c>
      <c r="AV224" s="135">
        <v>4.8</v>
      </c>
      <c r="AW224" s="135">
        <v>4.8</v>
      </c>
      <c r="AX224" s="169">
        <f t="shared" si="54"/>
        <v>4.8500000000000005</v>
      </c>
      <c r="AY224" s="135">
        <v>4.66</v>
      </c>
      <c r="AZ224" s="135">
        <v>4.5599999999999996</v>
      </c>
      <c r="BA224" s="135">
        <v>4.5</v>
      </c>
      <c r="BB224" s="135"/>
      <c r="BC224" s="169">
        <f t="shared" si="55"/>
        <v>4.5733333333333333</v>
      </c>
    </row>
    <row r="225" spans="1:55" ht="18" customHeight="1" x14ac:dyDescent="0.25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50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51"/>
        <v>5</v>
      </c>
      <c r="AH225" s="135">
        <v>5.4</v>
      </c>
      <c r="AI225" s="135">
        <v>5.4</v>
      </c>
      <c r="AJ225" s="135">
        <v>5.4</v>
      </c>
      <c r="AK225" s="135">
        <v>5.2</v>
      </c>
      <c r="AL225" s="135">
        <v>5</v>
      </c>
      <c r="AM225" s="169">
        <f t="shared" si="52"/>
        <v>5.28</v>
      </c>
      <c r="AN225" s="135">
        <v>4.5</v>
      </c>
      <c r="AO225" s="135">
        <v>4.5</v>
      </c>
      <c r="AP225" s="135">
        <v>6.4</v>
      </c>
      <c r="AQ225" s="135">
        <v>6.4</v>
      </c>
      <c r="AR225" s="169">
        <f t="shared" si="53"/>
        <v>5.45</v>
      </c>
      <c r="AS225" s="135">
        <v>6.4</v>
      </c>
      <c r="AT225" s="135">
        <v>4.5999999999999996</v>
      </c>
      <c r="AU225" s="135">
        <v>4.5999999999999996</v>
      </c>
      <c r="AV225" s="135">
        <v>4.5999999999999996</v>
      </c>
      <c r="AW225" s="135">
        <v>4.5999999999999996</v>
      </c>
      <c r="AX225" s="169">
        <f t="shared" si="54"/>
        <v>5.05</v>
      </c>
      <c r="AY225" s="135">
        <v>3.6</v>
      </c>
      <c r="AZ225" s="135">
        <v>4.4000000000000004</v>
      </c>
      <c r="BA225" s="135">
        <v>4</v>
      </c>
      <c r="BB225" s="135"/>
      <c r="BC225" s="169">
        <f t="shared" si="55"/>
        <v>4</v>
      </c>
    </row>
    <row r="226" spans="1:55" ht="18" customHeight="1" x14ac:dyDescent="0.25">
      <c r="A226" s="269">
        <v>3</v>
      </c>
      <c r="B226" s="170" t="s">
        <v>154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50"/>
        <v>#DIV/0!</v>
      </c>
      <c r="AC226" s="135"/>
      <c r="AD226" s="135"/>
      <c r="AE226" s="135"/>
      <c r="AF226" s="135"/>
      <c r="AG226" s="238" t="e">
        <f t="shared" si="51"/>
        <v>#DIV/0!</v>
      </c>
      <c r="AH226" s="135"/>
      <c r="AI226" s="135"/>
      <c r="AJ226" s="135"/>
      <c r="AK226" s="135"/>
      <c r="AL226" s="135"/>
      <c r="AM226" s="238" t="e">
        <f t="shared" si="52"/>
        <v>#DIV/0!</v>
      </c>
      <c r="AN226" s="135"/>
      <c r="AO226" s="135"/>
      <c r="AP226" s="135"/>
      <c r="AQ226" s="135"/>
      <c r="AR226" s="238" t="e">
        <f t="shared" si="53"/>
        <v>#DIV/0!</v>
      </c>
      <c r="AS226" s="135"/>
      <c r="AT226" s="135"/>
      <c r="AU226" s="135"/>
      <c r="AV226" s="135"/>
      <c r="AW226" s="135"/>
      <c r="AX226" s="238" t="e">
        <f t="shared" si="54"/>
        <v>#DIV/0!</v>
      </c>
      <c r="AY226" s="135"/>
      <c r="AZ226" s="135"/>
      <c r="BA226" s="135"/>
      <c r="BB226" s="135"/>
      <c r="BC226" s="238" t="e">
        <f t="shared" si="55"/>
        <v>#DIV/0!</v>
      </c>
    </row>
    <row r="227" spans="1:55" ht="18" customHeight="1" x14ac:dyDescent="0.25">
      <c r="A227" s="270"/>
      <c r="B227" s="170" t="s">
        <v>55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50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51"/>
        <v>3.17</v>
      </c>
      <c r="AH227" s="135">
        <v>2.5</v>
      </c>
      <c r="AI227" s="135">
        <v>2.5</v>
      </c>
      <c r="AJ227" s="135">
        <v>2.5</v>
      </c>
      <c r="AK227" s="135">
        <v>2.5</v>
      </c>
      <c r="AL227" s="135">
        <v>2.5</v>
      </c>
      <c r="AM227" s="169">
        <f t="shared" si="52"/>
        <v>2.5</v>
      </c>
      <c r="AN227" s="135">
        <v>2.5</v>
      </c>
      <c r="AO227" s="135">
        <v>2.5</v>
      </c>
      <c r="AP227" s="135">
        <v>2.5</v>
      </c>
      <c r="AQ227" s="135">
        <v>2.5</v>
      </c>
      <c r="AR227" s="169">
        <f t="shared" si="53"/>
        <v>2.5</v>
      </c>
      <c r="AS227" s="135">
        <v>2.5</v>
      </c>
      <c r="AT227" s="135">
        <v>2.7</v>
      </c>
      <c r="AU227" s="135">
        <v>2.7</v>
      </c>
      <c r="AV227" s="135">
        <v>2.7</v>
      </c>
      <c r="AW227" s="135">
        <v>2.7</v>
      </c>
      <c r="AX227" s="169">
        <f t="shared" si="54"/>
        <v>2.6500000000000004</v>
      </c>
      <c r="AY227" s="135">
        <v>3.14</v>
      </c>
      <c r="AZ227" s="135">
        <v>2.58</v>
      </c>
      <c r="BA227" s="135">
        <v>2.5</v>
      </c>
      <c r="BB227" s="135"/>
      <c r="BC227" s="169">
        <f t="shared" si="55"/>
        <v>2.74</v>
      </c>
    </row>
    <row r="228" spans="1:55" ht="18" customHeight="1" x14ac:dyDescent="0.25">
      <c r="A228" s="251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50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51"/>
        <v>3.0700000000000003</v>
      </c>
      <c r="AH228" s="135">
        <v>3.8</v>
      </c>
      <c r="AI228" s="135">
        <v>3.8</v>
      </c>
      <c r="AJ228" s="135">
        <v>3.8</v>
      </c>
      <c r="AK228" s="135">
        <v>4</v>
      </c>
      <c r="AL228" s="135">
        <v>4</v>
      </c>
      <c r="AM228" s="169">
        <f t="shared" si="52"/>
        <v>3.88</v>
      </c>
      <c r="AN228" s="135">
        <v>4</v>
      </c>
      <c r="AO228" s="135">
        <v>4</v>
      </c>
      <c r="AP228" s="135">
        <v>4.5999999999999996</v>
      </c>
      <c r="AQ228" s="135">
        <v>4.5999999999999996</v>
      </c>
      <c r="AR228" s="169">
        <f t="shared" si="53"/>
        <v>4.3</v>
      </c>
      <c r="AS228" s="135">
        <v>4.5999999999999996</v>
      </c>
      <c r="AT228" s="135">
        <v>5</v>
      </c>
      <c r="AU228" s="135">
        <v>5</v>
      </c>
      <c r="AV228" s="135">
        <v>5</v>
      </c>
      <c r="AW228" s="135">
        <v>5</v>
      </c>
      <c r="AX228" s="169">
        <f t="shared" si="54"/>
        <v>4.9000000000000004</v>
      </c>
      <c r="AY228" s="135">
        <v>4.5999999999999996</v>
      </c>
      <c r="AZ228" s="135">
        <v>4.5999999999999996</v>
      </c>
      <c r="BA228" s="135">
        <v>4</v>
      </c>
      <c r="BB228" s="135"/>
      <c r="BC228" s="169">
        <f t="shared" si="55"/>
        <v>4.3999999999999995</v>
      </c>
    </row>
    <row r="229" spans="1:55" ht="18" customHeight="1" x14ac:dyDescent="0.25">
      <c r="A229" s="209">
        <v>5</v>
      </c>
      <c r="B229" s="170" t="s">
        <v>48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50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51"/>
        <v>11.375</v>
      </c>
      <c r="AH229" s="135">
        <v>7</v>
      </c>
      <c r="AI229" s="135">
        <v>7</v>
      </c>
      <c r="AJ229" s="135">
        <v>7</v>
      </c>
      <c r="AK229" s="135">
        <v>5.6</v>
      </c>
      <c r="AL229" s="135">
        <v>5</v>
      </c>
      <c r="AM229" s="169">
        <f t="shared" si="52"/>
        <v>6.32</v>
      </c>
      <c r="AN229" s="135">
        <v>5</v>
      </c>
      <c r="AO229" s="135">
        <v>5</v>
      </c>
      <c r="AP229" s="135">
        <v>6.2</v>
      </c>
      <c r="AQ229" s="135">
        <v>6.2</v>
      </c>
      <c r="AR229" s="169">
        <f t="shared" si="53"/>
        <v>5.6</v>
      </c>
      <c r="AS229" s="135">
        <v>6.2</v>
      </c>
      <c r="AT229" s="135">
        <v>5.6</v>
      </c>
      <c r="AU229" s="135">
        <v>5.6</v>
      </c>
      <c r="AV229" s="135">
        <v>5.6</v>
      </c>
      <c r="AW229" s="135">
        <v>5.6</v>
      </c>
      <c r="AX229" s="169">
        <f t="shared" si="54"/>
        <v>5.75</v>
      </c>
      <c r="AY229" s="135">
        <v>7.6</v>
      </c>
      <c r="AZ229" s="135">
        <v>8.6</v>
      </c>
      <c r="BA229" s="135">
        <v>9</v>
      </c>
      <c r="BB229" s="135"/>
      <c r="BC229" s="169">
        <f t="shared" si="55"/>
        <v>8.4</v>
      </c>
    </row>
    <row r="230" spans="1:55" ht="18" customHeight="1" x14ac:dyDescent="0.25">
      <c r="A230" s="251">
        <v>6</v>
      </c>
      <c r="B230" s="170" t="s">
        <v>49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50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51"/>
        <v>6.5</v>
      </c>
      <c r="AH230" s="135">
        <v>5</v>
      </c>
      <c r="AI230" s="135">
        <v>5</v>
      </c>
      <c r="AJ230" s="135">
        <v>5</v>
      </c>
      <c r="AK230" s="135">
        <v>4.5999999999999996</v>
      </c>
      <c r="AL230" s="135">
        <v>5</v>
      </c>
      <c r="AM230" s="169">
        <f t="shared" si="52"/>
        <v>4.92</v>
      </c>
      <c r="AN230" s="135">
        <v>5</v>
      </c>
      <c r="AO230" s="135">
        <v>5</v>
      </c>
      <c r="AP230" s="135">
        <v>3.8</v>
      </c>
      <c r="AQ230" s="135">
        <v>3.8</v>
      </c>
      <c r="AR230" s="169">
        <f t="shared" si="53"/>
        <v>4.4000000000000004</v>
      </c>
      <c r="AS230" s="135">
        <v>3.8</v>
      </c>
      <c r="AT230" s="135">
        <v>5.6</v>
      </c>
      <c r="AU230" s="135">
        <v>5.6</v>
      </c>
      <c r="AV230" s="135">
        <v>5.6</v>
      </c>
      <c r="AW230" s="135">
        <v>5.6</v>
      </c>
      <c r="AX230" s="169">
        <f t="shared" si="54"/>
        <v>5.1499999999999995</v>
      </c>
      <c r="AY230" s="135">
        <v>7.6</v>
      </c>
      <c r="AZ230" s="135">
        <v>8.4</v>
      </c>
      <c r="BA230" s="135">
        <v>9</v>
      </c>
      <c r="BB230" s="135"/>
      <c r="BC230" s="169">
        <f t="shared" si="55"/>
        <v>8.3333333333333339</v>
      </c>
    </row>
    <row r="231" spans="1:55" ht="18" customHeight="1" x14ac:dyDescent="0.25">
      <c r="A231" s="251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50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51"/>
        <v>21</v>
      </c>
      <c r="AH231" s="135">
        <v>12.6</v>
      </c>
      <c r="AI231" s="135">
        <v>12.6</v>
      </c>
      <c r="AJ231" s="135">
        <v>12.6</v>
      </c>
      <c r="AK231" s="135">
        <v>12.8</v>
      </c>
      <c r="AL231" s="135">
        <v>21</v>
      </c>
      <c r="AM231" s="169">
        <f t="shared" si="52"/>
        <v>14.319999999999999</v>
      </c>
      <c r="AN231" s="135">
        <v>22</v>
      </c>
      <c r="AO231" s="135">
        <v>22</v>
      </c>
      <c r="AP231" s="135">
        <v>12.2</v>
      </c>
      <c r="AQ231" s="135">
        <v>12.2</v>
      </c>
      <c r="AR231" s="169">
        <f t="shared" si="53"/>
        <v>17.100000000000001</v>
      </c>
      <c r="AS231" s="135">
        <v>12.2</v>
      </c>
      <c r="AT231" s="135">
        <v>12.2</v>
      </c>
      <c r="AU231" s="135">
        <v>12.2</v>
      </c>
      <c r="AV231" s="135">
        <v>12.2</v>
      </c>
      <c r="AW231" s="135">
        <v>12.2</v>
      </c>
      <c r="AX231" s="169">
        <f t="shared" si="54"/>
        <v>12.2</v>
      </c>
      <c r="AY231" s="135">
        <v>17</v>
      </c>
      <c r="AZ231" s="135">
        <v>11.4</v>
      </c>
      <c r="BA231" s="135">
        <v>12</v>
      </c>
      <c r="BB231" s="135"/>
      <c r="BC231" s="169">
        <f t="shared" si="55"/>
        <v>13.466666666666667</v>
      </c>
    </row>
    <row r="232" spans="1:55" ht="18" customHeight="1" x14ac:dyDescent="0.25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50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51"/>
        <v>13.5625</v>
      </c>
      <c r="AH232" s="135">
        <v>18</v>
      </c>
      <c r="AI232" s="135">
        <v>18</v>
      </c>
      <c r="AJ232" s="135">
        <v>18</v>
      </c>
      <c r="AK232" s="135">
        <v>11.6</v>
      </c>
      <c r="AL232" s="135">
        <v>11.6</v>
      </c>
      <c r="AM232" s="169">
        <f t="shared" si="52"/>
        <v>15.439999999999998</v>
      </c>
      <c r="AN232" s="135">
        <v>18.75</v>
      </c>
      <c r="AO232" s="135">
        <v>18.75</v>
      </c>
      <c r="AP232" s="135">
        <v>18.75</v>
      </c>
      <c r="AQ232" s="135">
        <v>18.75</v>
      </c>
      <c r="AR232" s="169">
        <f t="shared" si="53"/>
        <v>18.75</v>
      </c>
      <c r="AS232" s="135">
        <v>18.75</v>
      </c>
      <c r="AT232" s="135">
        <v>11.6</v>
      </c>
      <c r="AU232" s="135">
        <v>11.6</v>
      </c>
      <c r="AV232" s="135">
        <v>11.6</v>
      </c>
      <c r="AW232" s="135">
        <v>11.6</v>
      </c>
      <c r="AX232" s="169">
        <f t="shared" si="54"/>
        <v>13.387500000000001</v>
      </c>
      <c r="AY232" s="135">
        <v>14.4</v>
      </c>
      <c r="AZ232" s="135">
        <v>12</v>
      </c>
      <c r="BA232" s="135">
        <v>12</v>
      </c>
      <c r="BB232" s="135"/>
      <c r="BC232" s="169">
        <f t="shared" si="55"/>
        <v>12.799999999999999</v>
      </c>
    </row>
    <row r="233" spans="1:55" ht="18" customHeight="1" x14ac:dyDescent="0.25">
      <c r="A233" s="251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50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51"/>
        <v>12.8725</v>
      </c>
      <c r="AH233" s="135">
        <v>13.2</v>
      </c>
      <c r="AI233" s="135">
        <v>13.2</v>
      </c>
      <c r="AJ233" s="135">
        <v>13.2</v>
      </c>
      <c r="AK233" s="135">
        <v>13.2</v>
      </c>
      <c r="AL233" s="135">
        <v>13.5</v>
      </c>
      <c r="AM233" s="169">
        <f t="shared" si="52"/>
        <v>13.26</v>
      </c>
      <c r="AN233" s="135">
        <v>13.5</v>
      </c>
      <c r="AO233" s="135">
        <v>13.5</v>
      </c>
      <c r="AP233" s="135">
        <v>14.4</v>
      </c>
      <c r="AQ233" s="135">
        <v>14.4</v>
      </c>
      <c r="AR233" s="169">
        <f t="shared" si="53"/>
        <v>13.95</v>
      </c>
      <c r="AS233" s="135">
        <v>14.4</v>
      </c>
      <c r="AT233" s="135">
        <v>12.6</v>
      </c>
      <c r="AU233" s="135">
        <v>12.6</v>
      </c>
      <c r="AV233" s="135">
        <v>12.6</v>
      </c>
      <c r="AW233" s="135">
        <v>12.6</v>
      </c>
      <c r="AX233" s="169">
        <f t="shared" si="54"/>
        <v>13.05</v>
      </c>
      <c r="AY233" s="135">
        <v>13.2</v>
      </c>
      <c r="AZ233" s="135">
        <v>13.2</v>
      </c>
      <c r="BA233" s="135">
        <v>13.5</v>
      </c>
      <c r="BB233" s="135"/>
      <c r="BC233" s="169">
        <f t="shared" si="55"/>
        <v>13.299999999999999</v>
      </c>
    </row>
    <row r="234" spans="1:55" ht="18" customHeight="1" x14ac:dyDescent="0.25">
      <c r="A234" s="251">
        <v>10</v>
      </c>
      <c r="B234" s="170" t="s">
        <v>131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50"/>
        <v>#DIV/0!</v>
      </c>
      <c r="AC234" s="135"/>
      <c r="AD234" s="135"/>
      <c r="AE234" s="135"/>
      <c r="AF234" s="135"/>
      <c r="AG234" s="238" t="e">
        <f t="shared" si="51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>
        <v>13.82</v>
      </c>
      <c r="AL234" s="135">
        <v>13.56</v>
      </c>
      <c r="AM234" s="169">
        <f t="shared" si="52"/>
        <v>15.916</v>
      </c>
      <c r="AN234" s="135">
        <v>13.56</v>
      </c>
      <c r="AO234" s="135">
        <v>13.56</v>
      </c>
      <c r="AP234" s="135">
        <v>15.4</v>
      </c>
      <c r="AQ234" s="135">
        <v>15.4</v>
      </c>
      <c r="AR234" s="169">
        <f t="shared" si="53"/>
        <v>14.48</v>
      </c>
      <c r="AS234" s="135">
        <v>15.4</v>
      </c>
      <c r="AT234" s="135">
        <v>12.9</v>
      </c>
      <c r="AU234" s="135">
        <v>12.9</v>
      </c>
      <c r="AV234" s="135">
        <v>12.9</v>
      </c>
      <c r="AW234" s="135">
        <v>12.9</v>
      </c>
      <c r="AX234" s="169">
        <f t="shared" si="54"/>
        <v>13.525</v>
      </c>
      <c r="AY234" s="135">
        <v>14.8</v>
      </c>
      <c r="AZ234" s="135">
        <v>14.8</v>
      </c>
      <c r="BA234" s="135">
        <v>15</v>
      </c>
      <c r="BB234" s="135"/>
      <c r="BC234" s="169">
        <f t="shared" si="55"/>
        <v>14.866666666666667</v>
      </c>
    </row>
    <row r="235" spans="1:55" ht="18" customHeight="1" x14ac:dyDescent="0.25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50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51"/>
        <v>77.25</v>
      </c>
      <c r="AH235" s="135">
        <v>76.2</v>
      </c>
      <c r="AI235" s="135">
        <v>76.2</v>
      </c>
      <c r="AJ235" s="135">
        <v>76.2</v>
      </c>
      <c r="AK235" s="135">
        <v>80</v>
      </c>
      <c r="AL235" s="135">
        <v>81.5</v>
      </c>
      <c r="AM235" s="169">
        <f t="shared" si="52"/>
        <v>78.02000000000001</v>
      </c>
      <c r="AN235" s="135">
        <v>81.5</v>
      </c>
      <c r="AO235" s="135">
        <v>81.5</v>
      </c>
      <c r="AP235" s="135">
        <v>85</v>
      </c>
      <c r="AQ235" s="135">
        <v>85</v>
      </c>
      <c r="AR235" s="169">
        <f t="shared" si="53"/>
        <v>83.25</v>
      </c>
      <c r="AS235" s="135">
        <v>85</v>
      </c>
      <c r="AT235" s="135">
        <v>98</v>
      </c>
      <c r="AU235" s="135">
        <v>98</v>
      </c>
      <c r="AV235" s="135">
        <v>98</v>
      </c>
      <c r="AW235" s="135">
        <v>98</v>
      </c>
      <c r="AX235" s="169">
        <f t="shared" si="54"/>
        <v>94.75</v>
      </c>
      <c r="AY235" s="135">
        <v>92</v>
      </c>
      <c r="AZ235" s="135">
        <v>93</v>
      </c>
      <c r="BA235" s="135">
        <v>94</v>
      </c>
      <c r="BB235" s="135"/>
      <c r="BC235" s="169">
        <f t="shared" si="55"/>
        <v>93</v>
      </c>
    </row>
    <row r="236" spans="1:55" ht="18" customHeight="1" x14ac:dyDescent="0.25">
      <c r="A236" s="251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50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51"/>
        <v>80.125</v>
      </c>
      <c r="AH236" s="135">
        <v>80</v>
      </c>
      <c r="AI236" s="135">
        <v>80</v>
      </c>
      <c r="AJ236" s="135">
        <v>80</v>
      </c>
      <c r="AK236" s="135">
        <v>85</v>
      </c>
      <c r="AL236" s="135">
        <v>85</v>
      </c>
      <c r="AM236" s="169">
        <f t="shared" si="52"/>
        <v>82</v>
      </c>
      <c r="AN236" s="135">
        <v>85</v>
      </c>
      <c r="AO236" s="135">
        <v>85</v>
      </c>
      <c r="AP236" s="135">
        <v>88</v>
      </c>
      <c r="AQ236" s="135">
        <v>88</v>
      </c>
      <c r="AR236" s="169">
        <f t="shared" si="53"/>
        <v>86.5</v>
      </c>
      <c r="AS236" s="135">
        <v>88</v>
      </c>
      <c r="AT236" s="135">
        <v>100</v>
      </c>
      <c r="AU236" s="135">
        <v>100</v>
      </c>
      <c r="AV236" s="135">
        <v>100</v>
      </c>
      <c r="AW236" s="135">
        <v>100</v>
      </c>
      <c r="AX236" s="169">
        <f t="shared" si="54"/>
        <v>97</v>
      </c>
      <c r="AY236" s="135">
        <v>97</v>
      </c>
      <c r="AZ236" s="135">
        <v>98</v>
      </c>
      <c r="BA236" s="135">
        <v>98</v>
      </c>
      <c r="BB236" s="135"/>
      <c r="BC236" s="169">
        <f t="shared" si="55"/>
        <v>97.666666666666671</v>
      </c>
    </row>
    <row r="237" spans="1:55" ht="18" customHeight="1" x14ac:dyDescent="0.25">
      <c r="A237" s="251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50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51"/>
        <v>5.5</v>
      </c>
      <c r="AH237" s="135">
        <v>5.4</v>
      </c>
      <c r="AI237" s="135">
        <v>5.4</v>
      </c>
      <c r="AJ237" s="135">
        <v>5.4</v>
      </c>
      <c r="AK237" s="135">
        <v>5.6</v>
      </c>
      <c r="AL237" s="135">
        <v>5.4</v>
      </c>
      <c r="AM237" s="169">
        <f t="shared" si="52"/>
        <v>5.44</v>
      </c>
      <c r="AN237" s="135">
        <v>5.5</v>
      </c>
      <c r="AO237" s="135">
        <v>5.5</v>
      </c>
      <c r="AP237" s="135">
        <v>5.6</v>
      </c>
      <c r="AQ237" s="135">
        <v>5.6</v>
      </c>
      <c r="AR237" s="169">
        <f t="shared" si="53"/>
        <v>5.5500000000000007</v>
      </c>
      <c r="AS237" s="135">
        <v>5.6</v>
      </c>
      <c r="AT237" s="135">
        <v>6.4</v>
      </c>
      <c r="AU237" s="135">
        <v>6.4</v>
      </c>
      <c r="AV237" s="135">
        <v>6.4</v>
      </c>
      <c r="AW237" s="135">
        <v>6.4</v>
      </c>
      <c r="AX237" s="169">
        <f t="shared" si="54"/>
        <v>6.1999999999999993</v>
      </c>
      <c r="AY237" s="135">
        <v>6.4</v>
      </c>
      <c r="AZ237" s="135">
        <v>6.6</v>
      </c>
      <c r="BA237" s="135">
        <v>6</v>
      </c>
      <c r="BB237" s="135"/>
      <c r="BC237" s="169">
        <f t="shared" si="55"/>
        <v>6.333333333333333</v>
      </c>
    </row>
    <row r="238" spans="1:55" ht="18" customHeight="1" x14ac:dyDescent="0.25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50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51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>
        <v>9</v>
      </c>
      <c r="AL238" s="135">
        <v>9.6</v>
      </c>
      <c r="AM238" s="169">
        <f t="shared" si="52"/>
        <v>8.6399999999999988</v>
      </c>
      <c r="AN238" s="135">
        <v>9.5</v>
      </c>
      <c r="AO238" s="135">
        <v>9.5</v>
      </c>
      <c r="AP238" s="135">
        <v>10.4</v>
      </c>
      <c r="AQ238" s="135">
        <v>10.4</v>
      </c>
      <c r="AR238" s="169">
        <f t="shared" si="53"/>
        <v>9.9499999999999993</v>
      </c>
      <c r="AS238" s="135">
        <v>10.4</v>
      </c>
      <c r="AT238" s="135">
        <v>11.2</v>
      </c>
      <c r="AU238" s="135">
        <v>11.2</v>
      </c>
      <c r="AV238" s="135">
        <v>11.2</v>
      </c>
      <c r="AW238" s="135">
        <v>11.2</v>
      </c>
      <c r="AX238" s="169">
        <f t="shared" si="54"/>
        <v>11</v>
      </c>
      <c r="AY238" s="135">
        <v>11.8</v>
      </c>
      <c r="AZ238" s="135">
        <v>11.6</v>
      </c>
      <c r="BA238" s="135">
        <v>11</v>
      </c>
      <c r="BB238" s="135"/>
      <c r="BC238" s="169">
        <f t="shared" si="55"/>
        <v>11.466666666666667</v>
      </c>
    </row>
    <row r="239" spans="1:55" ht="18" customHeight="1" x14ac:dyDescent="0.25">
      <c r="A239" s="251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50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51"/>
        <v>11.625</v>
      </c>
      <c r="AH239" s="135">
        <v>11</v>
      </c>
      <c r="AI239" s="135">
        <v>11</v>
      </c>
      <c r="AJ239" s="135">
        <v>11</v>
      </c>
      <c r="AK239" s="135">
        <v>11.4</v>
      </c>
      <c r="AL239" s="135">
        <v>11.4</v>
      </c>
      <c r="AM239" s="169">
        <f t="shared" si="52"/>
        <v>11.16</v>
      </c>
      <c r="AN239" s="135">
        <v>12</v>
      </c>
      <c r="AO239" s="135">
        <v>12</v>
      </c>
      <c r="AP239" s="135">
        <v>12</v>
      </c>
      <c r="AQ239" s="135">
        <v>12</v>
      </c>
      <c r="AR239" s="169">
        <f t="shared" si="53"/>
        <v>12</v>
      </c>
      <c r="AS239" s="135">
        <v>12</v>
      </c>
      <c r="AT239" s="135">
        <v>12</v>
      </c>
      <c r="AU239" s="135">
        <v>12</v>
      </c>
      <c r="AV239" s="135">
        <v>12</v>
      </c>
      <c r="AW239" s="135">
        <v>12</v>
      </c>
      <c r="AX239" s="169">
        <f t="shared" si="54"/>
        <v>12</v>
      </c>
      <c r="AY239" s="135">
        <v>11</v>
      </c>
      <c r="AZ239" s="135">
        <v>11</v>
      </c>
      <c r="BA239" s="135">
        <v>11</v>
      </c>
      <c r="BB239" s="135"/>
      <c r="BC239" s="169">
        <f t="shared" si="55"/>
        <v>11</v>
      </c>
    </row>
    <row r="240" spans="1:55" ht="18" customHeight="1" x14ac:dyDescent="0.25">
      <c r="A240" s="251">
        <v>16</v>
      </c>
      <c r="B240" s="170" t="s">
        <v>51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50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51"/>
        <v>20</v>
      </c>
      <c r="AH240" s="135">
        <v>20</v>
      </c>
      <c r="AI240" s="135">
        <v>20</v>
      </c>
      <c r="AJ240" s="135">
        <v>20</v>
      </c>
      <c r="AK240" s="135">
        <v>73</v>
      </c>
      <c r="AL240" s="135">
        <v>60</v>
      </c>
      <c r="AM240" s="169">
        <f t="shared" si="52"/>
        <v>38.6</v>
      </c>
      <c r="AN240" s="135">
        <v>95</v>
      </c>
      <c r="AO240" s="135">
        <v>95</v>
      </c>
      <c r="AP240" s="135">
        <v>67</v>
      </c>
      <c r="AQ240" s="135">
        <v>67</v>
      </c>
      <c r="AR240" s="169">
        <f t="shared" si="53"/>
        <v>81</v>
      </c>
      <c r="AS240" s="135">
        <v>67</v>
      </c>
      <c r="AT240" s="135">
        <v>85</v>
      </c>
      <c r="AU240" s="135">
        <v>85</v>
      </c>
      <c r="AV240" s="135">
        <v>85</v>
      </c>
      <c r="AW240" s="135">
        <v>85</v>
      </c>
      <c r="AX240" s="169">
        <f t="shared" si="54"/>
        <v>80.5</v>
      </c>
      <c r="AY240" s="135">
        <v>98</v>
      </c>
      <c r="AZ240" s="135">
        <v>66</v>
      </c>
      <c r="BA240" s="135">
        <v>70</v>
      </c>
      <c r="BB240" s="135"/>
      <c r="BC240" s="169">
        <f t="shared" si="55"/>
        <v>78</v>
      </c>
    </row>
    <row r="241" spans="1:55" ht="18" customHeight="1" x14ac:dyDescent="0.25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50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51"/>
        <v>23.75</v>
      </c>
      <c r="AH241" s="135">
        <v>48</v>
      </c>
      <c r="AI241" s="135">
        <v>48</v>
      </c>
      <c r="AJ241" s="135">
        <v>48</v>
      </c>
      <c r="AK241" s="135">
        <v>125</v>
      </c>
      <c r="AL241" s="135">
        <v>130</v>
      </c>
      <c r="AM241" s="169">
        <f t="shared" si="52"/>
        <v>79.8</v>
      </c>
      <c r="AN241" s="135">
        <v>113</v>
      </c>
      <c r="AO241" s="135">
        <v>113</v>
      </c>
      <c r="AP241" s="135">
        <v>118</v>
      </c>
      <c r="AQ241" s="135">
        <v>118</v>
      </c>
      <c r="AR241" s="169">
        <f t="shared" si="53"/>
        <v>115.5</v>
      </c>
      <c r="AS241" s="135">
        <v>118</v>
      </c>
      <c r="AT241" s="135">
        <v>134</v>
      </c>
      <c r="AU241" s="135">
        <v>134</v>
      </c>
      <c r="AV241" s="135">
        <v>134</v>
      </c>
      <c r="AW241" s="135">
        <v>134</v>
      </c>
      <c r="AX241" s="169">
        <f t="shared" si="54"/>
        <v>130</v>
      </c>
      <c r="AY241" s="135">
        <v>143.6</v>
      </c>
      <c r="AZ241" s="135">
        <v>107</v>
      </c>
      <c r="BA241" s="135">
        <v>90</v>
      </c>
      <c r="BB241" s="135"/>
      <c r="BC241" s="169">
        <f t="shared" si="55"/>
        <v>113.53333333333335</v>
      </c>
    </row>
    <row r="242" spans="1:55" ht="18" customHeight="1" x14ac:dyDescent="0.25">
      <c r="A242" s="251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50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51"/>
        <v>5.2249999999999996</v>
      </c>
      <c r="AH242" s="135">
        <v>5.04</v>
      </c>
      <c r="AI242" s="135">
        <v>5.04</v>
      </c>
      <c r="AJ242" s="135">
        <v>5.04</v>
      </c>
      <c r="AK242" s="135">
        <v>5.24</v>
      </c>
      <c r="AL242" s="135">
        <v>5</v>
      </c>
      <c r="AM242" s="169">
        <f t="shared" si="52"/>
        <v>5.0720000000000001</v>
      </c>
      <c r="AN242" s="135">
        <v>5.5</v>
      </c>
      <c r="AO242" s="135">
        <v>5.5</v>
      </c>
      <c r="AP242" s="135">
        <v>5.42</v>
      </c>
      <c r="AQ242" s="135">
        <v>5.42</v>
      </c>
      <c r="AR242" s="169">
        <f t="shared" si="53"/>
        <v>5.4600000000000009</v>
      </c>
      <c r="AS242" s="135">
        <v>5.42</v>
      </c>
      <c r="AT242" s="135">
        <v>5.2</v>
      </c>
      <c r="AU242" s="135">
        <v>5.2</v>
      </c>
      <c r="AV242" s="135">
        <v>5.2</v>
      </c>
      <c r="AW242" s="135">
        <v>5.2</v>
      </c>
      <c r="AX242" s="169">
        <f t="shared" si="54"/>
        <v>5.2549999999999999</v>
      </c>
      <c r="AY242" s="135">
        <v>4.6399999999999997</v>
      </c>
      <c r="AZ242" s="135">
        <v>4.88</v>
      </c>
      <c r="BA242" s="135">
        <v>4.8</v>
      </c>
      <c r="BB242" s="135"/>
      <c r="BC242" s="169">
        <f t="shared" si="55"/>
        <v>4.7733333333333334</v>
      </c>
    </row>
    <row r="243" spans="1:55" ht="18" customHeight="1" x14ac:dyDescent="0.25">
      <c r="A243" s="251">
        <v>19</v>
      </c>
      <c r="B243" s="170" t="s">
        <v>140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50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51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>
        <v>5.0599999999999996</v>
      </c>
      <c r="AL243" s="135">
        <v>4.3600000000000003</v>
      </c>
      <c r="AM243" s="169">
        <f t="shared" si="52"/>
        <v>4.6440000000000001</v>
      </c>
      <c r="AN243" s="135">
        <v>4.3600000000000003</v>
      </c>
      <c r="AO243" s="135">
        <v>4.3600000000000003</v>
      </c>
      <c r="AP243" s="135">
        <v>4.54</v>
      </c>
      <c r="AQ243" s="135">
        <v>4.54</v>
      </c>
      <c r="AR243" s="169">
        <f t="shared" si="53"/>
        <v>4.45</v>
      </c>
      <c r="AS243" s="135">
        <v>4.54</v>
      </c>
      <c r="AT243" s="135">
        <v>4.2</v>
      </c>
      <c r="AU243" s="135">
        <v>4.2</v>
      </c>
      <c r="AV243" s="135">
        <v>4.2</v>
      </c>
      <c r="AW243" s="135">
        <v>4.2</v>
      </c>
      <c r="AX243" s="169">
        <f t="shared" si="54"/>
        <v>4.2850000000000001</v>
      </c>
      <c r="AY243" s="135">
        <v>4.08</v>
      </c>
      <c r="AZ243" s="135">
        <v>4.08</v>
      </c>
      <c r="BA243" s="135">
        <v>4.0999999999999996</v>
      </c>
      <c r="BB243" s="135"/>
      <c r="BC243" s="169">
        <f t="shared" si="55"/>
        <v>4.0866666666666669</v>
      </c>
    </row>
    <row r="244" spans="1:55" ht="18" customHeight="1" x14ac:dyDescent="0.25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50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51"/>
        <v>3.25</v>
      </c>
      <c r="AH244" s="135">
        <v>3.5</v>
      </c>
      <c r="AI244" s="135">
        <v>3.5</v>
      </c>
      <c r="AJ244" s="135">
        <v>3.5</v>
      </c>
      <c r="AK244" s="135">
        <v>3.5</v>
      </c>
      <c r="AL244" s="135">
        <v>3.5</v>
      </c>
      <c r="AM244" s="169">
        <f t="shared" si="52"/>
        <v>3.5</v>
      </c>
      <c r="AN244" s="135">
        <v>3.25</v>
      </c>
      <c r="AO244" s="135">
        <v>3.25</v>
      </c>
      <c r="AP244" s="135">
        <v>3.5</v>
      </c>
      <c r="AQ244" s="135">
        <v>3.5</v>
      </c>
      <c r="AR244" s="169">
        <f t="shared" si="53"/>
        <v>3.375</v>
      </c>
      <c r="AS244" s="135">
        <v>3.5</v>
      </c>
      <c r="AT244" s="135">
        <v>3.5</v>
      </c>
      <c r="AU244" s="135">
        <v>3.5</v>
      </c>
      <c r="AV244" s="135">
        <v>3.5</v>
      </c>
      <c r="AW244" s="135">
        <v>3.5</v>
      </c>
      <c r="AX244" s="169">
        <f t="shared" si="54"/>
        <v>3.5</v>
      </c>
      <c r="AY244" s="135">
        <v>3.5</v>
      </c>
      <c r="AZ244" s="135">
        <v>3.5</v>
      </c>
      <c r="BA244" s="135">
        <v>3.5</v>
      </c>
      <c r="BB244" s="135"/>
      <c r="BC244" s="169">
        <f t="shared" si="55"/>
        <v>3.5</v>
      </c>
    </row>
    <row r="245" spans="1:55" ht="18" customHeight="1" x14ac:dyDescent="0.25">
      <c r="A245" s="251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50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51"/>
        <v>23.25</v>
      </c>
      <c r="AH245" s="135">
        <v>23</v>
      </c>
      <c r="AI245" s="135">
        <v>23</v>
      </c>
      <c r="AJ245" s="135">
        <v>23</v>
      </c>
      <c r="AK245" s="135">
        <v>10</v>
      </c>
      <c r="AL245" s="135">
        <v>10</v>
      </c>
      <c r="AM245" s="169">
        <f t="shared" si="52"/>
        <v>17.8</v>
      </c>
      <c r="AN245" s="135">
        <v>21.5</v>
      </c>
      <c r="AO245" s="135">
        <v>21.5</v>
      </c>
      <c r="AP245" s="135">
        <v>21.5</v>
      </c>
      <c r="AQ245" s="135">
        <v>21.5</v>
      </c>
      <c r="AR245" s="169">
        <f t="shared" si="53"/>
        <v>21.5</v>
      </c>
      <c r="AS245" s="135">
        <v>21.5</v>
      </c>
      <c r="AT245" s="135">
        <v>10</v>
      </c>
      <c r="AU245" s="135">
        <v>10</v>
      </c>
      <c r="AV245" s="135">
        <v>10</v>
      </c>
      <c r="AW245" s="135">
        <v>10</v>
      </c>
      <c r="AX245" s="169">
        <f t="shared" si="54"/>
        <v>12.875</v>
      </c>
      <c r="AY245" s="135">
        <v>10</v>
      </c>
      <c r="AZ245" s="135">
        <v>10</v>
      </c>
      <c r="BA245" s="135">
        <v>12</v>
      </c>
      <c r="BB245" s="135"/>
      <c r="BC245" s="169">
        <f t="shared" si="55"/>
        <v>10.666666666666666</v>
      </c>
    </row>
    <row r="246" spans="1:55" ht="18" customHeight="1" x14ac:dyDescent="0.25">
      <c r="A246" s="251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50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51"/>
        <v>22.75</v>
      </c>
      <c r="AH246" s="135">
        <v>21.8</v>
      </c>
      <c r="AI246" s="135">
        <v>21.8</v>
      </c>
      <c r="AJ246" s="135">
        <v>21.8</v>
      </c>
      <c r="AK246" s="135">
        <v>18.8</v>
      </c>
      <c r="AL246" s="135">
        <v>15.2</v>
      </c>
      <c r="AM246" s="169">
        <f t="shared" si="52"/>
        <v>19.880000000000003</v>
      </c>
      <c r="AN246" s="135">
        <v>22.25</v>
      </c>
      <c r="AO246" s="135">
        <v>22.25</v>
      </c>
      <c r="AP246" s="135">
        <v>21.6</v>
      </c>
      <c r="AQ246" s="135">
        <v>21.6</v>
      </c>
      <c r="AR246" s="169">
        <f t="shared" si="53"/>
        <v>21.924999999999997</v>
      </c>
      <c r="AS246" s="135">
        <v>21.6</v>
      </c>
      <c r="AT246" s="135">
        <v>18.399999999999999</v>
      </c>
      <c r="AU246" s="135">
        <v>18.399999999999999</v>
      </c>
      <c r="AV246" s="135">
        <v>18.399999999999999</v>
      </c>
      <c r="AW246" s="135">
        <v>18.399999999999999</v>
      </c>
      <c r="AX246" s="169">
        <f t="shared" si="54"/>
        <v>19.2</v>
      </c>
      <c r="AY246" s="135">
        <v>18.8</v>
      </c>
      <c r="AZ246" s="135">
        <v>20</v>
      </c>
      <c r="BA246" s="135">
        <v>13</v>
      </c>
      <c r="BB246" s="135"/>
      <c r="BC246" s="169">
        <f t="shared" si="55"/>
        <v>17.266666666666666</v>
      </c>
    </row>
    <row r="247" spans="1:55" ht="18" customHeight="1" x14ac:dyDescent="0.25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50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51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>
        <v>17.399999999999999</v>
      </c>
      <c r="AL247" s="135">
        <v>16.600000000000001</v>
      </c>
      <c r="AM247" s="169">
        <f t="shared" si="52"/>
        <v>17.96</v>
      </c>
      <c r="AN247" s="135">
        <v>16.25</v>
      </c>
      <c r="AO247" s="135">
        <v>16.25</v>
      </c>
      <c r="AP247" s="135">
        <v>18</v>
      </c>
      <c r="AQ247" s="135">
        <v>18</v>
      </c>
      <c r="AR247" s="169">
        <f t="shared" si="53"/>
        <v>17.125</v>
      </c>
      <c r="AS247" s="135">
        <v>18</v>
      </c>
      <c r="AT247" s="135">
        <v>17</v>
      </c>
      <c r="AU247" s="135">
        <v>17</v>
      </c>
      <c r="AV247" s="135">
        <v>17</v>
      </c>
      <c r="AW247" s="135">
        <v>17</v>
      </c>
      <c r="AX247" s="169">
        <f t="shared" si="54"/>
        <v>17.25</v>
      </c>
      <c r="AY247" s="135">
        <v>20</v>
      </c>
      <c r="AZ247" s="135">
        <v>20</v>
      </c>
      <c r="BA247" s="135">
        <v>20</v>
      </c>
      <c r="BB247" s="135"/>
      <c r="BC247" s="169">
        <f t="shared" si="55"/>
        <v>20</v>
      </c>
    </row>
    <row r="248" spans="1:55" ht="36" customHeight="1" x14ac:dyDescent="0.25">
      <c r="A248" s="251">
        <v>24</v>
      </c>
      <c r="B248" s="188" t="s">
        <v>98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50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51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>
        <v>5</v>
      </c>
      <c r="AL248" s="135">
        <v>5</v>
      </c>
      <c r="AM248" s="169">
        <f t="shared" si="52"/>
        <v>4.76</v>
      </c>
      <c r="AN248" s="135">
        <v>5</v>
      </c>
      <c r="AO248" s="135">
        <v>5</v>
      </c>
      <c r="AP248" s="135">
        <v>8.8000000000000007</v>
      </c>
      <c r="AQ248" s="135">
        <v>8.8000000000000007</v>
      </c>
      <c r="AR248" s="169">
        <f t="shared" si="53"/>
        <v>6.9</v>
      </c>
      <c r="AS248" s="135">
        <v>8.8000000000000007</v>
      </c>
      <c r="AT248" s="135">
        <v>9</v>
      </c>
      <c r="AU248" s="135">
        <v>9</v>
      </c>
      <c r="AV248" s="135">
        <v>9</v>
      </c>
      <c r="AW248" s="135">
        <v>9</v>
      </c>
      <c r="AX248" s="169">
        <f t="shared" si="54"/>
        <v>8.9499999999999993</v>
      </c>
      <c r="AY248" s="135">
        <v>9.8000000000000007</v>
      </c>
      <c r="AZ248" s="135">
        <v>13.4</v>
      </c>
      <c r="BA248" s="135">
        <v>10</v>
      </c>
      <c r="BB248" s="135"/>
      <c r="BC248" s="169">
        <f t="shared" si="55"/>
        <v>11.066666666666668</v>
      </c>
    </row>
    <row r="249" spans="1:55" ht="36" customHeight="1" x14ac:dyDescent="0.25">
      <c r="A249" s="251">
        <v>25</v>
      </c>
      <c r="B249" s="188" t="s">
        <v>134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50"/>
        <v>#DIV/0!</v>
      </c>
      <c r="AC249" s="135"/>
      <c r="AD249" s="135"/>
      <c r="AE249" s="135"/>
      <c r="AF249" s="135"/>
      <c r="AG249" s="238" t="e">
        <f t="shared" si="51"/>
        <v>#DIV/0!</v>
      </c>
      <c r="AH249" s="135">
        <v>4.8</v>
      </c>
      <c r="AI249" s="135">
        <v>4.8</v>
      </c>
      <c r="AJ249" s="135">
        <v>4.8</v>
      </c>
      <c r="AK249" s="135">
        <v>7</v>
      </c>
      <c r="AL249" s="135">
        <v>7</v>
      </c>
      <c r="AM249" s="169">
        <f t="shared" si="52"/>
        <v>5.68</v>
      </c>
      <c r="AN249" s="135">
        <v>7</v>
      </c>
      <c r="AO249" s="135">
        <v>7</v>
      </c>
      <c r="AP249" s="135">
        <v>7.6</v>
      </c>
      <c r="AQ249" s="135">
        <v>7.6</v>
      </c>
      <c r="AR249" s="169">
        <f t="shared" si="53"/>
        <v>7.3000000000000007</v>
      </c>
      <c r="AS249" s="135">
        <v>7.6</v>
      </c>
      <c r="AT249" s="135">
        <v>9.6</v>
      </c>
      <c r="AU249" s="135">
        <v>9.6</v>
      </c>
      <c r="AV249" s="135">
        <v>9.6</v>
      </c>
      <c r="AW249" s="135">
        <v>9.6</v>
      </c>
      <c r="AX249" s="169">
        <f t="shared" si="54"/>
        <v>9.1</v>
      </c>
      <c r="AY249" s="135">
        <v>9.6</v>
      </c>
      <c r="AZ249" s="135">
        <v>12.2</v>
      </c>
      <c r="BA249" s="135">
        <v>11</v>
      </c>
      <c r="BB249" s="135"/>
      <c r="BC249" s="169">
        <f t="shared" si="55"/>
        <v>10.933333333333332</v>
      </c>
    </row>
    <row r="250" spans="1:55" ht="18" customHeight="1" x14ac:dyDescent="0.25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50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51"/>
        <v>77.5</v>
      </c>
      <c r="AH250" s="135">
        <v>63</v>
      </c>
      <c r="AI250" s="135">
        <v>63</v>
      </c>
      <c r="AJ250" s="135">
        <v>63</v>
      </c>
      <c r="AK250" s="135">
        <v>61</v>
      </c>
      <c r="AL250" s="135">
        <v>69</v>
      </c>
      <c r="AM250" s="169">
        <f t="shared" si="52"/>
        <v>63.8</v>
      </c>
      <c r="AN250" s="135">
        <v>69</v>
      </c>
      <c r="AO250" s="135">
        <v>69</v>
      </c>
      <c r="AP250" s="135">
        <v>69</v>
      </c>
      <c r="AQ250" s="135">
        <v>69</v>
      </c>
      <c r="AR250" s="169">
        <f t="shared" si="53"/>
        <v>69</v>
      </c>
      <c r="AS250" s="135">
        <v>69</v>
      </c>
      <c r="AT250" s="135">
        <v>67</v>
      </c>
      <c r="AU250" s="135">
        <v>67</v>
      </c>
      <c r="AV250" s="135">
        <v>67</v>
      </c>
      <c r="AW250" s="135">
        <v>67</v>
      </c>
      <c r="AX250" s="169">
        <f t="shared" si="54"/>
        <v>67.5</v>
      </c>
      <c r="AY250" s="135">
        <v>57</v>
      </c>
      <c r="AZ250" s="135">
        <v>71</v>
      </c>
      <c r="BA250" s="135">
        <v>60</v>
      </c>
      <c r="BB250" s="135"/>
      <c r="BC250" s="169">
        <f t="shared" si="55"/>
        <v>62.666666666666664</v>
      </c>
    </row>
    <row r="251" spans="1:55" ht="18" customHeight="1" x14ac:dyDescent="0.25">
      <c r="A251" s="251">
        <v>27</v>
      </c>
      <c r="B251" s="170" t="s">
        <v>130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50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51"/>
        <v>6.3250000000000002</v>
      </c>
      <c r="AH251" s="135">
        <v>6.12</v>
      </c>
      <c r="AI251" s="135">
        <v>6.12</v>
      </c>
      <c r="AJ251" s="135">
        <v>6.12</v>
      </c>
      <c r="AK251" s="135">
        <v>6.5</v>
      </c>
      <c r="AL251" s="135">
        <v>6.7</v>
      </c>
      <c r="AM251" s="169">
        <f t="shared" si="52"/>
        <v>6.3119999999999994</v>
      </c>
      <c r="AN251" s="135">
        <v>6.55</v>
      </c>
      <c r="AO251" s="135">
        <v>6.55</v>
      </c>
      <c r="AP251" s="135">
        <v>7.3</v>
      </c>
      <c r="AQ251" s="135">
        <v>7.3</v>
      </c>
      <c r="AR251" s="169">
        <f t="shared" si="53"/>
        <v>6.9249999999999998</v>
      </c>
      <c r="AS251" s="135">
        <v>7.3</v>
      </c>
      <c r="AT251" s="135">
        <v>7.8</v>
      </c>
      <c r="AU251" s="135">
        <v>7.8</v>
      </c>
      <c r="AV251" s="135">
        <v>7.8</v>
      </c>
      <c r="AW251" s="135">
        <v>7.8</v>
      </c>
      <c r="AX251" s="169">
        <f t="shared" si="54"/>
        <v>7.6749999999999998</v>
      </c>
      <c r="AY251" s="135">
        <v>7.2</v>
      </c>
      <c r="AZ251" s="135">
        <v>7</v>
      </c>
      <c r="BA251" s="135">
        <v>7</v>
      </c>
      <c r="BB251" s="135"/>
      <c r="BC251" s="169">
        <f t="shared" si="55"/>
        <v>7.0666666666666664</v>
      </c>
    </row>
    <row r="252" spans="1:55" ht="18" customHeight="1" x14ac:dyDescent="0.25">
      <c r="A252" s="251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50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51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>
        <v>10.4</v>
      </c>
      <c r="AL252" s="135">
        <v>10.4</v>
      </c>
      <c r="AM252" s="169">
        <f t="shared" si="52"/>
        <v>10.231999999999999</v>
      </c>
      <c r="AN252" s="135">
        <v>10.35</v>
      </c>
      <c r="AO252" s="135">
        <v>10.35</v>
      </c>
      <c r="AP252" s="135">
        <v>10.6</v>
      </c>
      <c r="AQ252" s="135">
        <v>10.6</v>
      </c>
      <c r="AR252" s="169">
        <f t="shared" si="53"/>
        <v>10.475</v>
      </c>
      <c r="AS252" s="135">
        <v>10.6</v>
      </c>
      <c r="AT252" s="135">
        <v>10.6</v>
      </c>
      <c r="AU252" s="135">
        <v>10.6</v>
      </c>
      <c r="AV252" s="135">
        <v>10.6</v>
      </c>
      <c r="AW252" s="135">
        <v>10.6</v>
      </c>
      <c r="AX252" s="169">
        <f t="shared" si="54"/>
        <v>10.6</v>
      </c>
      <c r="AY252" s="135">
        <v>10.6</v>
      </c>
      <c r="AZ252" s="135">
        <v>10.6</v>
      </c>
      <c r="BA252" s="135">
        <v>10.6</v>
      </c>
      <c r="BB252" s="135"/>
      <c r="BC252" s="169">
        <f t="shared" si="55"/>
        <v>10.6</v>
      </c>
    </row>
    <row r="253" spans="1:55" ht="18" customHeight="1" x14ac:dyDescent="0.25">
      <c r="A253" s="209">
        <v>29</v>
      </c>
      <c r="B253" s="170" t="s">
        <v>133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50"/>
        <v>#DIV/0!</v>
      </c>
      <c r="AC253" s="135"/>
      <c r="AD253" s="135"/>
      <c r="AE253" s="135"/>
      <c r="AF253" s="135"/>
      <c r="AG253" s="238" t="e">
        <f t="shared" si="51"/>
        <v>#DIV/0!</v>
      </c>
      <c r="AH253" s="135">
        <v>11.6</v>
      </c>
      <c r="AI253" s="135">
        <v>11.6</v>
      </c>
      <c r="AJ253" s="135">
        <v>11.6</v>
      </c>
      <c r="AK253" s="135">
        <v>11.5</v>
      </c>
      <c r="AL253" s="135">
        <v>11.5</v>
      </c>
      <c r="AM253" s="169">
        <f t="shared" si="52"/>
        <v>11.559999999999999</v>
      </c>
      <c r="AN253" s="135">
        <v>11.5</v>
      </c>
      <c r="AO253" s="135">
        <v>11.5</v>
      </c>
      <c r="AP253" s="135">
        <v>11.6</v>
      </c>
      <c r="AQ253" s="135">
        <v>11.6</v>
      </c>
      <c r="AR253" s="169">
        <f t="shared" si="53"/>
        <v>11.55</v>
      </c>
      <c r="AS253" s="135">
        <v>11.6</v>
      </c>
      <c r="AT253" s="135">
        <v>11.6</v>
      </c>
      <c r="AU253" s="135">
        <v>11.6</v>
      </c>
      <c r="AV253" s="135">
        <v>11.6</v>
      </c>
      <c r="AW253" s="135">
        <v>11.6</v>
      </c>
      <c r="AX253" s="169">
        <f t="shared" si="54"/>
        <v>11.6</v>
      </c>
      <c r="AY253" s="135">
        <v>11.6</v>
      </c>
      <c r="AZ253" s="135">
        <v>11.6</v>
      </c>
      <c r="BA253" s="135">
        <v>11.6</v>
      </c>
      <c r="BB253" s="135"/>
      <c r="BC253" s="169">
        <f t="shared" si="55"/>
        <v>11.6</v>
      </c>
    </row>
    <row r="254" spans="1:55" ht="72" customHeight="1" x14ac:dyDescent="0.25">
      <c r="A254" s="211"/>
      <c r="B254" s="189" t="s">
        <v>53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50"/>
        <v>#DIV/0!</v>
      </c>
      <c r="AC254" s="146"/>
      <c r="AD254" s="146"/>
      <c r="AE254" s="135"/>
      <c r="AF254" s="135"/>
      <c r="AG254" s="238" t="e">
        <f t="shared" si="51"/>
        <v>#DIV/0!</v>
      </c>
      <c r="AH254" s="146"/>
      <c r="AI254" s="146"/>
      <c r="AJ254" s="146"/>
      <c r="AK254" s="135"/>
      <c r="AL254" s="135"/>
      <c r="AM254" s="238" t="e">
        <f t="shared" si="52"/>
        <v>#DIV/0!</v>
      </c>
      <c r="AN254" s="146"/>
      <c r="AO254" s="146"/>
      <c r="AP254" s="146"/>
      <c r="AQ254" s="135"/>
      <c r="AR254" s="238" t="e">
        <f t="shared" si="53"/>
        <v>#DIV/0!</v>
      </c>
      <c r="AS254" s="146"/>
      <c r="AT254" s="146"/>
      <c r="AU254" s="146"/>
      <c r="AV254" s="135"/>
      <c r="AW254" s="135"/>
      <c r="AX254" s="238" t="e">
        <f t="shared" si="54"/>
        <v>#DIV/0!</v>
      </c>
      <c r="AY254" s="146"/>
      <c r="AZ254" s="146"/>
      <c r="BA254" s="146"/>
      <c r="BB254" s="135"/>
      <c r="BC254" s="238" t="e">
        <f t="shared" si="55"/>
        <v>#DIV/0!</v>
      </c>
    </row>
    <row r="255" spans="1:55" ht="18" customHeight="1" x14ac:dyDescent="0.25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50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51"/>
        <v>10.772500000000001</v>
      </c>
      <c r="AH255" s="141">
        <v>10.75</v>
      </c>
      <c r="AI255" s="141">
        <v>10.75</v>
      </c>
      <c r="AJ255" s="141">
        <v>10.75</v>
      </c>
      <c r="AK255" s="141">
        <v>10.7</v>
      </c>
      <c r="AL255" s="141">
        <v>10.65</v>
      </c>
      <c r="AM255" s="169">
        <f t="shared" si="52"/>
        <v>10.72</v>
      </c>
      <c r="AN255" s="141">
        <v>10.65</v>
      </c>
      <c r="AO255" s="141">
        <v>10.65</v>
      </c>
      <c r="AP255" s="141">
        <v>10.65</v>
      </c>
      <c r="AQ255" s="141">
        <v>10.65</v>
      </c>
      <c r="AR255" s="169">
        <f t="shared" si="53"/>
        <v>10.65</v>
      </c>
      <c r="AS255" s="141">
        <v>10.65</v>
      </c>
      <c r="AT255" s="141">
        <v>10.65</v>
      </c>
      <c r="AU255" s="141">
        <v>10.65</v>
      </c>
      <c r="AV255" s="141">
        <v>10.65</v>
      </c>
      <c r="AW255" s="141">
        <v>10.65</v>
      </c>
      <c r="AX255" s="169">
        <f t="shared" si="54"/>
        <v>10.65</v>
      </c>
      <c r="AY255" s="141">
        <v>10.6</v>
      </c>
      <c r="AZ255" s="141">
        <v>10.6</v>
      </c>
      <c r="BA255" s="141">
        <v>10.6</v>
      </c>
      <c r="BB255" s="141"/>
      <c r="BC255" s="169">
        <f t="shared" si="55"/>
        <v>10.6</v>
      </c>
    </row>
    <row r="256" spans="1:55" ht="18.75" customHeight="1" x14ac:dyDescent="0.3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50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51"/>
        <v>10.795</v>
      </c>
      <c r="AH256" s="135">
        <v>10.8</v>
      </c>
      <c r="AI256" s="135">
        <v>10.8</v>
      </c>
      <c r="AJ256" s="135">
        <v>10.8</v>
      </c>
      <c r="AK256" s="135">
        <v>10.65</v>
      </c>
      <c r="AL256" s="135">
        <v>10.7</v>
      </c>
      <c r="AM256" s="169">
        <f t="shared" si="52"/>
        <v>10.75</v>
      </c>
      <c r="AN256" s="135">
        <v>10.7</v>
      </c>
      <c r="AO256" s="135">
        <v>10.7</v>
      </c>
      <c r="AP256" s="135">
        <v>10.7</v>
      </c>
      <c r="AQ256" s="135">
        <v>10.7</v>
      </c>
      <c r="AR256" s="169">
        <f t="shared" si="53"/>
        <v>10.7</v>
      </c>
      <c r="AS256" s="135">
        <v>10.7</v>
      </c>
      <c r="AT256" s="135">
        <v>10.7</v>
      </c>
      <c r="AU256" s="135">
        <v>10.7</v>
      </c>
      <c r="AV256" s="135">
        <v>10.7</v>
      </c>
      <c r="AW256" s="135">
        <v>10.7</v>
      </c>
      <c r="AX256" s="169">
        <f t="shared" si="54"/>
        <v>10.7</v>
      </c>
      <c r="AY256" s="135">
        <v>10.7</v>
      </c>
      <c r="AZ256" s="135">
        <v>10.7</v>
      </c>
      <c r="BA256" s="135">
        <v>10.7</v>
      </c>
      <c r="BB256" s="135"/>
      <c r="BC256" s="169">
        <f t="shared" si="55"/>
        <v>10.699999999999998</v>
      </c>
    </row>
    <row r="257" spans="1:55" ht="18.75" customHeight="1" x14ac:dyDescent="0.3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55" ht="18.75" customHeight="1" x14ac:dyDescent="0.25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55" ht="18.75" customHeight="1" x14ac:dyDescent="0.3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55" ht="18" x14ac:dyDescent="0.25">
      <c r="A260" s="265" t="s">
        <v>45</v>
      </c>
      <c r="B260" s="265"/>
      <c r="C260" s="265"/>
      <c r="D260" s="265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65"/>
      <c r="V260" s="265"/>
      <c r="W260" s="265"/>
      <c r="X260" s="265"/>
      <c r="Y260" s="265"/>
      <c r="Z260" s="265"/>
      <c r="AA260" s="265"/>
      <c r="AB260" s="265"/>
      <c r="AC260" s="265"/>
      <c r="AD260" s="265"/>
      <c r="AE260" s="265"/>
      <c r="AF260" s="265"/>
      <c r="AG260" s="265"/>
      <c r="AH260" s="265"/>
      <c r="AI260" s="265"/>
      <c r="AJ260" s="265"/>
      <c r="AK260" s="265"/>
      <c r="AL260" s="265"/>
      <c r="AM260" s="265"/>
      <c r="AN260" s="265"/>
      <c r="AO260" s="265"/>
      <c r="AP260" s="265"/>
      <c r="AQ260" s="265"/>
      <c r="AR260" s="265"/>
      <c r="AS260" s="265"/>
      <c r="AT260" s="265"/>
      <c r="AU260" s="265"/>
      <c r="AV260" s="265"/>
      <c r="AW260" s="265"/>
      <c r="AX260" s="265"/>
      <c r="AY260" s="265"/>
      <c r="AZ260" s="265"/>
      <c r="BA260" s="265"/>
      <c r="BB260" s="265"/>
      <c r="BC260" s="265"/>
    </row>
    <row r="261" spans="1:55" ht="18" customHeight="1" x14ac:dyDescent="0.25">
      <c r="A261" s="206"/>
      <c r="B261" s="195"/>
      <c r="C261" s="266" t="s">
        <v>31</v>
      </c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  <c r="W261" s="267"/>
      <c r="X261" s="267"/>
      <c r="Y261" s="267"/>
      <c r="Z261" s="267"/>
      <c r="AA261" s="267"/>
      <c r="AB261" s="267"/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267"/>
      <c r="AP261" s="267"/>
      <c r="AQ261" s="267"/>
      <c r="AR261" s="267"/>
      <c r="AS261" s="267"/>
      <c r="AT261" s="267"/>
      <c r="AU261" s="267"/>
      <c r="AV261" s="267"/>
      <c r="AW261" s="267"/>
      <c r="AX261" s="267"/>
      <c r="AY261" s="267"/>
      <c r="AZ261" s="267"/>
      <c r="BA261" s="267"/>
      <c r="BB261" s="267"/>
      <c r="BC261" s="268"/>
    </row>
    <row r="262" spans="1:55" ht="18.75" customHeight="1" x14ac:dyDescent="0.3">
      <c r="A262" s="218"/>
      <c r="B262" s="198"/>
      <c r="C262" s="271" t="s">
        <v>139</v>
      </c>
      <c r="D262" s="272"/>
      <c r="E262" s="272"/>
      <c r="F262" s="273"/>
      <c r="G262" s="258" t="s">
        <v>123</v>
      </c>
      <c r="H262" s="260" t="s">
        <v>139</v>
      </c>
      <c r="I262" s="261"/>
      <c r="J262" s="261"/>
      <c r="K262" s="262"/>
      <c r="L262" s="258" t="s">
        <v>123</v>
      </c>
      <c r="M262" s="260" t="s">
        <v>139</v>
      </c>
      <c r="N262" s="261"/>
      <c r="O262" s="261"/>
      <c r="P262" s="262"/>
      <c r="Q262" s="258" t="s">
        <v>123</v>
      </c>
      <c r="R262" s="271" t="s">
        <v>139</v>
      </c>
      <c r="S262" s="272"/>
      <c r="T262" s="272"/>
      <c r="U262" s="272"/>
      <c r="V262" s="273"/>
      <c r="W262" s="258" t="s">
        <v>123</v>
      </c>
      <c r="X262" s="271" t="s">
        <v>139</v>
      </c>
      <c r="Y262" s="272"/>
      <c r="Z262" s="272"/>
      <c r="AA262" s="273"/>
      <c r="AB262" s="258" t="s">
        <v>123</v>
      </c>
      <c r="AC262" s="260" t="s">
        <v>139</v>
      </c>
      <c r="AD262" s="261"/>
      <c r="AE262" s="261"/>
      <c r="AF262" s="262"/>
      <c r="AG262" s="258" t="s">
        <v>123</v>
      </c>
      <c r="AH262" s="260" t="s">
        <v>139</v>
      </c>
      <c r="AI262" s="261"/>
      <c r="AJ262" s="261"/>
      <c r="AK262" s="261"/>
      <c r="AL262" s="262"/>
      <c r="AM262" s="258" t="s">
        <v>123</v>
      </c>
      <c r="AN262" s="260" t="s">
        <v>139</v>
      </c>
      <c r="AO262" s="261"/>
      <c r="AP262" s="261"/>
      <c r="AQ262" s="262"/>
      <c r="AR262" s="258" t="s">
        <v>123</v>
      </c>
      <c r="AS262" s="260" t="s">
        <v>139</v>
      </c>
      <c r="AT262" s="261"/>
      <c r="AU262" s="261"/>
      <c r="AV262" s="261"/>
      <c r="AW262" s="253"/>
      <c r="AX262" s="258" t="s">
        <v>123</v>
      </c>
      <c r="AY262" s="260" t="s">
        <v>139</v>
      </c>
      <c r="AZ262" s="261"/>
      <c r="BA262" s="261"/>
      <c r="BB262" s="262"/>
      <c r="BC262" s="258" t="s">
        <v>123</v>
      </c>
    </row>
    <row r="263" spans="1:55" ht="18.75" customHeight="1" x14ac:dyDescent="0.3">
      <c r="A263" s="208"/>
      <c r="B263" s="199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59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59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59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59"/>
      <c r="X263" s="144" t="str">
        <f>X12</f>
        <v>6.05</v>
      </c>
      <c r="Y263" s="144" t="str">
        <f>Y12</f>
        <v>13.05</v>
      </c>
      <c r="Z263" s="138" t="s">
        <v>282</v>
      </c>
      <c r="AA263" s="138" t="s">
        <v>283</v>
      </c>
      <c r="AB263" s="259"/>
      <c r="AC263" s="138" t="s">
        <v>284</v>
      </c>
      <c r="AD263" s="138" t="s">
        <v>285</v>
      </c>
      <c r="AE263" s="138" t="s">
        <v>292</v>
      </c>
      <c r="AF263" s="138" t="s">
        <v>286</v>
      </c>
      <c r="AG263" s="259"/>
      <c r="AH263" s="138" t="s">
        <v>287</v>
      </c>
      <c r="AI263" s="138" t="s">
        <v>288</v>
      </c>
      <c r="AJ263" s="138" t="s">
        <v>289</v>
      </c>
      <c r="AK263" s="138" t="s">
        <v>290</v>
      </c>
      <c r="AL263" s="138" t="s">
        <v>291</v>
      </c>
      <c r="AM263" s="259"/>
      <c r="AN263" s="138" t="s">
        <v>293</v>
      </c>
      <c r="AO263" s="138" t="s">
        <v>294</v>
      </c>
      <c r="AP263" s="138" t="s">
        <v>295</v>
      </c>
      <c r="AQ263" s="138" t="s">
        <v>296</v>
      </c>
      <c r="AR263" s="259"/>
      <c r="AS263" s="138" t="s">
        <v>299</v>
      </c>
      <c r="AT263" s="138" t="s">
        <v>298</v>
      </c>
      <c r="AU263" s="138" t="s">
        <v>300</v>
      </c>
      <c r="AV263" s="138" t="s">
        <v>301</v>
      </c>
      <c r="AW263" s="138" t="s">
        <v>302</v>
      </c>
      <c r="AX263" s="259"/>
      <c r="AY263" s="138" t="s">
        <v>303</v>
      </c>
      <c r="AZ263" s="138" t="s">
        <v>304</v>
      </c>
      <c r="BA263" s="138" t="s">
        <v>305</v>
      </c>
      <c r="BB263" s="138" t="s">
        <v>306</v>
      </c>
      <c r="BC263" s="259"/>
    </row>
    <row r="264" spans="1:55" ht="18" customHeight="1" x14ac:dyDescent="0.25">
      <c r="A264" s="269">
        <v>1</v>
      </c>
      <c r="B264" s="191" t="s">
        <v>161</v>
      </c>
      <c r="C264" s="144"/>
      <c r="D264" s="144"/>
      <c r="E264" s="144"/>
      <c r="F264" s="144"/>
      <c r="G264" s="250"/>
      <c r="H264" s="144"/>
      <c r="I264" s="144"/>
      <c r="J264" s="144"/>
      <c r="K264" s="144"/>
      <c r="L264" s="250"/>
      <c r="M264" s="144"/>
      <c r="N264" s="144"/>
      <c r="O264" s="144"/>
      <c r="P264" s="144"/>
      <c r="Q264" s="250"/>
      <c r="R264" s="144"/>
      <c r="S264" s="144"/>
      <c r="T264" s="144"/>
      <c r="U264" s="144"/>
      <c r="V264" s="144"/>
      <c r="W264" s="250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  <c r="AN264" s="135"/>
      <c r="AO264" s="135"/>
      <c r="AP264" s="135"/>
      <c r="AQ264" s="135"/>
      <c r="AR264" s="169" t="e">
        <f>AVERAGE(AN264:AQ264)</f>
        <v>#DIV/0!</v>
      </c>
      <c r="AS264" s="135"/>
      <c r="AT264" s="135"/>
      <c r="AU264" s="135"/>
      <c r="AV264" s="135"/>
      <c r="AW264" s="135"/>
      <c r="AX264" s="169" t="e">
        <f>AVERAGE(AS264:AV264)</f>
        <v>#DIV/0!</v>
      </c>
      <c r="AY264" s="135"/>
      <c r="AZ264" s="135"/>
      <c r="BA264" s="135"/>
      <c r="BB264" s="135"/>
      <c r="BC264" s="169" t="e">
        <f>AVERAGE(AY264:BB264)</f>
        <v>#DIV/0!</v>
      </c>
    </row>
    <row r="265" spans="1:55" ht="18" customHeight="1" x14ac:dyDescent="0.25">
      <c r="A265" s="270"/>
      <c r="B265" s="191" t="s">
        <v>56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56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>
        <v>3.3</v>
      </c>
      <c r="AL265" s="135">
        <v>3.3</v>
      </c>
      <c r="AM265" s="169">
        <f>AVERAGE(AH265:AL265)</f>
        <v>3.7</v>
      </c>
      <c r="AN265" s="135">
        <v>3.3</v>
      </c>
      <c r="AO265" s="135">
        <v>3.3</v>
      </c>
      <c r="AP265" s="135">
        <v>3.3</v>
      </c>
      <c r="AQ265" s="135">
        <v>3</v>
      </c>
      <c r="AR265" s="169">
        <f>AVERAGE(AN265:AQ265)</f>
        <v>3.2249999999999996</v>
      </c>
      <c r="AS265" s="135">
        <v>3.3</v>
      </c>
      <c r="AT265" s="135">
        <v>3.3</v>
      </c>
      <c r="AU265" s="135">
        <v>3.3</v>
      </c>
      <c r="AV265" s="135">
        <v>3.3</v>
      </c>
      <c r="AW265" s="135">
        <v>3.3</v>
      </c>
      <c r="AX265" s="169">
        <f>AVERAGE(AS265:AV265)</f>
        <v>3.3</v>
      </c>
      <c r="AY265" s="135">
        <v>3.5</v>
      </c>
      <c r="AZ265" s="135">
        <v>3.5</v>
      </c>
      <c r="BA265" s="135">
        <v>3.4</v>
      </c>
      <c r="BB265" s="135"/>
      <c r="BC265" s="169">
        <f>AVERAGE(AY265:BB265)</f>
        <v>3.4666666666666668</v>
      </c>
    </row>
    <row r="266" spans="1:55" ht="18" customHeight="1" x14ac:dyDescent="0.25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57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58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59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56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>
        <v>2</v>
      </c>
      <c r="AL266" s="135">
        <v>2</v>
      </c>
      <c r="AM266" s="169">
        <f>AVERAGE(AH266:AL266)</f>
        <v>2.08</v>
      </c>
      <c r="AN266" s="135">
        <v>2</v>
      </c>
      <c r="AO266" s="135">
        <v>2</v>
      </c>
      <c r="AP266" s="135">
        <v>2</v>
      </c>
      <c r="AQ266" s="135">
        <v>2</v>
      </c>
      <c r="AR266" s="169">
        <f>AVERAGE(AN266:AQ266)</f>
        <v>2</v>
      </c>
      <c r="AS266" s="135">
        <v>2.2000000000000002</v>
      </c>
      <c r="AT266" s="135">
        <v>2.2000000000000002</v>
      </c>
      <c r="AU266" s="135">
        <v>2.2000000000000002</v>
      </c>
      <c r="AV266" s="135">
        <v>2.2000000000000002</v>
      </c>
      <c r="AW266" s="135">
        <v>2.5</v>
      </c>
      <c r="AX266" s="169">
        <f>AVERAGE(AS266:AV266)</f>
        <v>2.2000000000000002</v>
      </c>
      <c r="AY266" s="135">
        <v>3</v>
      </c>
      <c r="AZ266" s="135">
        <v>2.8</v>
      </c>
      <c r="BA266" s="135">
        <v>3</v>
      </c>
      <c r="BB266" s="135"/>
      <c r="BC266" s="169">
        <f>AVERAGE(AY266:BB266)</f>
        <v>2.9333333333333336</v>
      </c>
    </row>
    <row r="267" spans="1:55" ht="18" customHeight="1" x14ac:dyDescent="0.25">
      <c r="A267" s="269">
        <v>3</v>
      </c>
      <c r="B267" s="170" t="s">
        <v>165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  <c r="AN267" s="135"/>
      <c r="AO267" s="135"/>
      <c r="AP267" s="135"/>
      <c r="AQ267" s="135"/>
      <c r="AR267" s="169"/>
      <c r="AS267" s="135"/>
      <c r="AT267" s="135"/>
      <c r="AU267" s="135"/>
      <c r="AV267" s="135"/>
      <c r="AW267" s="135"/>
      <c r="AX267" s="169"/>
      <c r="AY267" s="135"/>
      <c r="AZ267" s="135"/>
      <c r="BA267" s="135"/>
      <c r="BB267" s="135"/>
      <c r="BC267" s="169"/>
    </row>
    <row r="268" spans="1:55" ht="18" customHeight="1" x14ac:dyDescent="0.25">
      <c r="A268" s="270"/>
      <c r="B268" s="170" t="s">
        <v>55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57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58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59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56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60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61">AVERAGE(AC268:AF268)</f>
        <v>1.5</v>
      </c>
      <c r="AH268" s="135">
        <v>1.5</v>
      </c>
      <c r="AI268" s="135">
        <v>1.5</v>
      </c>
      <c r="AJ268" s="135">
        <v>1.5</v>
      </c>
      <c r="AK268" s="135">
        <v>1.5</v>
      </c>
      <c r="AL268" s="135">
        <v>1.5</v>
      </c>
      <c r="AM268" s="169">
        <f t="shared" ref="AM268:AM294" si="62">AVERAGE(AH268:AL268)</f>
        <v>1.5</v>
      </c>
      <c r="AN268" s="135">
        <v>1.5</v>
      </c>
      <c r="AO268" s="135">
        <v>1.5</v>
      </c>
      <c r="AP268" s="135">
        <v>1.75</v>
      </c>
      <c r="AQ268" s="135">
        <v>1.7</v>
      </c>
      <c r="AR268" s="169">
        <f t="shared" ref="AR268:AR294" si="63">AVERAGE(AN268:AQ268)</f>
        <v>1.6125</v>
      </c>
      <c r="AS268" s="135">
        <v>1.8</v>
      </c>
      <c r="AT268" s="135">
        <v>2</v>
      </c>
      <c r="AU268" s="135">
        <v>2</v>
      </c>
      <c r="AV268" s="135">
        <v>2</v>
      </c>
      <c r="AW268" s="135">
        <v>2</v>
      </c>
      <c r="AX268" s="169">
        <f t="shared" ref="AX268:AX294" si="64">AVERAGE(AS268:AV268)</f>
        <v>1.95</v>
      </c>
      <c r="AY268" s="135">
        <v>2</v>
      </c>
      <c r="AZ268" s="135">
        <v>2</v>
      </c>
      <c r="BA268" s="135">
        <v>2</v>
      </c>
      <c r="BB268" s="135"/>
      <c r="BC268" s="169">
        <f t="shared" ref="BC268:BC294" si="65">AVERAGE(AY268:BB268)</f>
        <v>2</v>
      </c>
    </row>
    <row r="269" spans="1:55" ht="18" customHeight="1" x14ac:dyDescent="0.25">
      <c r="A269" s="251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57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58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59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56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60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61"/>
        <v>2.7</v>
      </c>
      <c r="AH269" s="135">
        <v>3</v>
      </c>
      <c r="AI269" s="135">
        <v>2.8</v>
      </c>
      <c r="AJ269" s="135">
        <v>2.8</v>
      </c>
      <c r="AK269" s="135">
        <v>3.3</v>
      </c>
      <c r="AL269" s="135">
        <v>3.3</v>
      </c>
      <c r="AM269" s="169">
        <f t="shared" si="62"/>
        <v>3.04</v>
      </c>
      <c r="AN269" s="135">
        <v>2.5</v>
      </c>
      <c r="AO269" s="135">
        <v>3</v>
      </c>
      <c r="AP269" s="135">
        <v>3</v>
      </c>
      <c r="AQ269" s="135">
        <v>3</v>
      </c>
      <c r="AR269" s="169">
        <f t="shared" si="63"/>
        <v>2.875</v>
      </c>
      <c r="AS269" s="135">
        <v>3.2</v>
      </c>
      <c r="AT269" s="135">
        <v>3.3</v>
      </c>
      <c r="AU269" s="135">
        <v>2.75</v>
      </c>
      <c r="AV269" s="135">
        <v>3</v>
      </c>
      <c r="AW269" s="135">
        <v>2.5</v>
      </c>
      <c r="AX269" s="169">
        <f t="shared" si="64"/>
        <v>3.0625</v>
      </c>
      <c r="AY269" s="135">
        <v>2.5</v>
      </c>
      <c r="AZ269" s="135">
        <v>2.5</v>
      </c>
      <c r="BA269" s="135">
        <v>2.5</v>
      </c>
      <c r="BB269" s="135"/>
      <c r="BC269" s="169">
        <f t="shared" si="65"/>
        <v>2.5</v>
      </c>
    </row>
    <row r="270" spans="1:55" ht="18" customHeight="1" x14ac:dyDescent="0.25">
      <c r="A270" s="209">
        <v>5</v>
      </c>
      <c r="B270" s="170" t="s">
        <v>48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57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58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59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56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60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61"/>
        <v>11.824999999999999</v>
      </c>
      <c r="AH270" s="135">
        <v>2.5</v>
      </c>
      <c r="AI270" s="135">
        <v>2.5</v>
      </c>
      <c r="AJ270" s="135">
        <v>2.5</v>
      </c>
      <c r="AK270" s="135">
        <v>3.3</v>
      </c>
      <c r="AL270" s="135">
        <v>3.3</v>
      </c>
      <c r="AM270" s="169">
        <f t="shared" si="62"/>
        <v>2.8200000000000003</v>
      </c>
      <c r="AN270" s="135">
        <v>4.3</v>
      </c>
      <c r="AO270" s="135">
        <v>4</v>
      </c>
      <c r="AP270" s="135">
        <v>4</v>
      </c>
      <c r="AQ270" s="135">
        <v>3.6</v>
      </c>
      <c r="AR270" s="169">
        <f t="shared" si="63"/>
        <v>3.9750000000000001</v>
      </c>
      <c r="AS270" s="135">
        <v>5</v>
      </c>
      <c r="AT270" s="135">
        <v>4.7</v>
      </c>
      <c r="AU270" s="135">
        <v>5</v>
      </c>
      <c r="AV270" s="135">
        <v>5</v>
      </c>
      <c r="AW270" s="135">
        <v>5</v>
      </c>
      <c r="AX270" s="169">
        <f t="shared" si="64"/>
        <v>4.9249999999999998</v>
      </c>
      <c r="AY270" s="135">
        <v>6</v>
      </c>
      <c r="AZ270" s="135">
        <v>4.5</v>
      </c>
      <c r="BA270" s="135">
        <v>4.5</v>
      </c>
      <c r="BB270" s="135"/>
      <c r="BC270" s="169">
        <f t="shared" si="65"/>
        <v>5</v>
      </c>
    </row>
    <row r="271" spans="1:55" ht="18" customHeight="1" x14ac:dyDescent="0.25">
      <c r="A271" s="251">
        <v>6</v>
      </c>
      <c r="B271" s="170" t="s">
        <v>49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57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58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59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56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60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61"/>
        <v>4.5</v>
      </c>
      <c r="AH271" s="135">
        <v>3</v>
      </c>
      <c r="AI271" s="135">
        <v>4</v>
      </c>
      <c r="AJ271" s="135">
        <v>4</v>
      </c>
      <c r="AK271" s="135">
        <v>4</v>
      </c>
      <c r="AL271" s="135">
        <v>4</v>
      </c>
      <c r="AM271" s="169">
        <f t="shared" si="62"/>
        <v>3.8</v>
      </c>
      <c r="AN271" s="135">
        <v>3.3</v>
      </c>
      <c r="AO271" s="135">
        <v>3.3</v>
      </c>
      <c r="AP271" s="135">
        <v>4</v>
      </c>
      <c r="AQ271" s="135">
        <v>4</v>
      </c>
      <c r="AR271" s="169">
        <f t="shared" si="63"/>
        <v>3.65</v>
      </c>
      <c r="AS271" s="135">
        <v>4</v>
      </c>
      <c r="AT271" s="135">
        <v>5</v>
      </c>
      <c r="AU271" s="135">
        <v>5.5</v>
      </c>
      <c r="AV271" s="135">
        <v>5.5</v>
      </c>
      <c r="AW271" s="135">
        <v>4.5</v>
      </c>
      <c r="AX271" s="169">
        <f t="shared" si="64"/>
        <v>5</v>
      </c>
      <c r="AY271" s="135">
        <v>5</v>
      </c>
      <c r="AZ271" s="135">
        <v>5.5</v>
      </c>
      <c r="BA271" s="135">
        <v>7</v>
      </c>
      <c r="BB271" s="135"/>
      <c r="BC271" s="169">
        <f t="shared" si="65"/>
        <v>5.833333333333333</v>
      </c>
    </row>
    <row r="272" spans="1:55" ht="18" customHeight="1" x14ac:dyDescent="0.25">
      <c r="A272" s="251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57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58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59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56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60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61"/>
        <v>7.875</v>
      </c>
      <c r="AH272" s="135">
        <v>7</v>
      </c>
      <c r="AI272" s="135">
        <v>7</v>
      </c>
      <c r="AJ272" s="135">
        <v>7</v>
      </c>
      <c r="AK272" s="135">
        <v>6</v>
      </c>
      <c r="AL272" s="135">
        <v>6</v>
      </c>
      <c r="AM272" s="169">
        <f t="shared" si="62"/>
        <v>6.6</v>
      </c>
      <c r="AN272" s="135">
        <v>6</v>
      </c>
      <c r="AO272" s="135">
        <v>6</v>
      </c>
      <c r="AP272" s="135">
        <v>6</v>
      </c>
      <c r="AQ272" s="135">
        <v>7</v>
      </c>
      <c r="AR272" s="169">
        <f t="shared" si="63"/>
        <v>6.25</v>
      </c>
      <c r="AS272" s="135">
        <v>7</v>
      </c>
      <c r="AT272" s="135">
        <v>7</v>
      </c>
      <c r="AU272" s="135">
        <v>6.5</v>
      </c>
      <c r="AV272" s="135">
        <v>6.5</v>
      </c>
      <c r="AW272" s="135">
        <v>6</v>
      </c>
      <c r="AX272" s="169">
        <f t="shared" si="64"/>
        <v>6.75</v>
      </c>
      <c r="AY272" s="135">
        <v>6</v>
      </c>
      <c r="AZ272" s="135">
        <v>5</v>
      </c>
      <c r="BA272" s="135">
        <v>5</v>
      </c>
      <c r="BB272" s="135"/>
      <c r="BC272" s="169">
        <f t="shared" si="65"/>
        <v>5.333333333333333</v>
      </c>
    </row>
    <row r="273" spans="1:55" ht="18" customHeight="1" x14ac:dyDescent="0.25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57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58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59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56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60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61"/>
        <v>18</v>
      </c>
      <c r="AH273" s="135">
        <v>18</v>
      </c>
      <c r="AI273" s="135">
        <v>18</v>
      </c>
      <c r="AJ273" s="135">
        <v>18</v>
      </c>
      <c r="AK273" s="135">
        <v>18</v>
      </c>
      <c r="AL273" s="135">
        <v>18</v>
      </c>
      <c r="AM273" s="169">
        <f t="shared" si="62"/>
        <v>18</v>
      </c>
      <c r="AN273" s="135">
        <v>18</v>
      </c>
      <c r="AO273" s="135">
        <v>18</v>
      </c>
      <c r="AP273" s="135">
        <v>18</v>
      </c>
      <c r="AQ273" s="135">
        <v>18</v>
      </c>
      <c r="AR273" s="169">
        <f t="shared" si="63"/>
        <v>18</v>
      </c>
      <c r="AS273" s="135">
        <v>18</v>
      </c>
      <c r="AT273" s="135">
        <v>18</v>
      </c>
      <c r="AU273" s="135">
        <v>18</v>
      </c>
      <c r="AV273" s="135">
        <v>18</v>
      </c>
      <c r="AW273" s="135">
        <v>18</v>
      </c>
      <c r="AX273" s="169">
        <f t="shared" si="64"/>
        <v>18</v>
      </c>
      <c r="AY273" s="135">
        <v>18</v>
      </c>
      <c r="AZ273" s="135">
        <v>18</v>
      </c>
      <c r="BA273" s="135">
        <v>18</v>
      </c>
      <c r="BB273" s="135"/>
      <c r="BC273" s="169">
        <f t="shared" si="65"/>
        <v>18</v>
      </c>
    </row>
    <row r="274" spans="1:55" ht="18" customHeight="1" x14ac:dyDescent="0.25">
      <c r="A274" s="251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57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58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59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56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60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61"/>
        <v>11.375</v>
      </c>
      <c r="AH274" s="135">
        <v>13</v>
      </c>
      <c r="AI274" s="135">
        <v>12.5</v>
      </c>
      <c r="AJ274" s="135">
        <v>12.5</v>
      </c>
      <c r="AK274" s="135">
        <v>12.5</v>
      </c>
      <c r="AL274" s="135">
        <v>12.5</v>
      </c>
      <c r="AM274" s="169">
        <f t="shared" si="62"/>
        <v>12.6</v>
      </c>
      <c r="AN274" s="135">
        <v>12</v>
      </c>
      <c r="AO274" s="135">
        <v>12</v>
      </c>
      <c r="AP274" s="135">
        <v>12</v>
      </c>
      <c r="AQ274" s="135">
        <v>12</v>
      </c>
      <c r="AR274" s="169">
        <f t="shared" si="63"/>
        <v>12</v>
      </c>
      <c r="AS274" s="135">
        <v>12</v>
      </c>
      <c r="AT274" s="135">
        <v>12</v>
      </c>
      <c r="AU274" s="135">
        <v>12.5</v>
      </c>
      <c r="AV274" s="135">
        <v>12.5</v>
      </c>
      <c r="AW274" s="135">
        <v>12.5</v>
      </c>
      <c r="AX274" s="169">
        <f t="shared" si="64"/>
        <v>12.25</v>
      </c>
      <c r="AY274" s="135">
        <v>14</v>
      </c>
      <c r="AZ274" s="135">
        <v>12</v>
      </c>
      <c r="BA274" s="135">
        <v>12</v>
      </c>
      <c r="BB274" s="135"/>
      <c r="BC274" s="169">
        <f t="shared" si="65"/>
        <v>12.666666666666666</v>
      </c>
    </row>
    <row r="275" spans="1:55" ht="18" customHeight="1" x14ac:dyDescent="0.25">
      <c r="A275" s="251">
        <v>10</v>
      </c>
      <c r="B275" s="170" t="s">
        <v>131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57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58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59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56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60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61"/>
        <v>14.625</v>
      </c>
      <c r="AH275" s="135">
        <v>15.5</v>
      </c>
      <c r="AI275" s="135">
        <v>15</v>
      </c>
      <c r="AJ275" s="135">
        <v>15</v>
      </c>
      <c r="AK275" s="135">
        <v>15</v>
      </c>
      <c r="AL275" s="135">
        <v>15</v>
      </c>
      <c r="AM275" s="169">
        <f t="shared" si="62"/>
        <v>15.1</v>
      </c>
      <c r="AN275" s="135">
        <v>15</v>
      </c>
      <c r="AO275" s="135">
        <v>15</v>
      </c>
      <c r="AP275" s="135">
        <v>15</v>
      </c>
      <c r="AQ275" s="135">
        <v>16</v>
      </c>
      <c r="AR275" s="169">
        <f t="shared" si="63"/>
        <v>15.25</v>
      </c>
      <c r="AS275" s="135">
        <v>16</v>
      </c>
      <c r="AT275" s="135">
        <v>16</v>
      </c>
      <c r="AU275" s="135">
        <v>16</v>
      </c>
      <c r="AV275" s="135">
        <v>16</v>
      </c>
      <c r="AW275" s="135">
        <v>16</v>
      </c>
      <c r="AX275" s="169">
        <f t="shared" si="64"/>
        <v>16</v>
      </c>
      <c r="AY275" s="135">
        <v>16</v>
      </c>
      <c r="AZ275" s="135">
        <v>16</v>
      </c>
      <c r="BA275" s="135">
        <v>16</v>
      </c>
      <c r="BB275" s="135"/>
      <c r="BC275" s="169">
        <f t="shared" si="65"/>
        <v>16</v>
      </c>
    </row>
    <row r="276" spans="1:55" ht="18" customHeight="1" x14ac:dyDescent="0.25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57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58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59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56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60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61"/>
        <v>65</v>
      </c>
      <c r="AH276" s="135">
        <v>65</v>
      </c>
      <c r="AI276" s="135">
        <v>65</v>
      </c>
      <c r="AJ276" s="135">
        <v>65</v>
      </c>
      <c r="AK276" s="135">
        <v>70</v>
      </c>
      <c r="AL276" s="135">
        <v>70</v>
      </c>
      <c r="AM276" s="169">
        <f t="shared" si="62"/>
        <v>67</v>
      </c>
      <c r="AN276" s="135">
        <v>75</v>
      </c>
      <c r="AO276" s="135">
        <v>77.5</v>
      </c>
      <c r="AP276" s="135">
        <v>77.5</v>
      </c>
      <c r="AQ276" s="135">
        <v>80</v>
      </c>
      <c r="AR276" s="169">
        <f t="shared" si="63"/>
        <v>77.5</v>
      </c>
      <c r="AS276" s="135">
        <v>77.5</v>
      </c>
      <c r="AT276" s="135">
        <v>80</v>
      </c>
      <c r="AU276" s="135">
        <v>85</v>
      </c>
      <c r="AV276" s="135">
        <v>85</v>
      </c>
      <c r="AW276" s="135">
        <v>85</v>
      </c>
      <c r="AX276" s="169">
        <f t="shared" si="64"/>
        <v>81.875</v>
      </c>
      <c r="AY276" s="135">
        <v>85</v>
      </c>
      <c r="AZ276" s="135">
        <v>85</v>
      </c>
      <c r="BA276" s="135">
        <v>85</v>
      </c>
      <c r="BB276" s="135"/>
      <c r="BC276" s="169">
        <f t="shared" si="65"/>
        <v>85</v>
      </c>
    </row>
    <row r="277" spans="1:55" ht="18" customHeight="1" x14ac:dyDescent="0.25">
      <c r="A277" s="251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57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58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59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56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60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61"/>
        <v>81.25</v>
      </c>
      <c r="AH277" s="135">
        <v>85</v>
      </c>
      <c r="AI277" s="135">
        <v>85</v>
      </c>
      <c r="AJ277" s="135">
        <v>85</v>
      </c>
      <c r="AK277" s="135">
        <v>85</v>
      </c>
      <c r="AL277" s="135">
        <v>85</v>
      </c>
      <c r="AM277" s="169">
        <f t="shared" si="62"/>
        <v>85</v>
      </c>
      <c r="AN277" s="135">
        <v>85</v>
      </c>
      <c r="AO277" s="135">
        <v>85</v>
      </c>
      <c r="AP277" s="135">
        <v>85</v>
      </c>
      <c r="AQ277" s="135">
        <v>85</v>
      </c>
      <c r="AR277" s="169">
        <f t="shared" si="63"/>
        <v>85</v>
      </c>
      <c r="AS277" s="135">
        <v>87.5</v>
      </c>
      <c r="AT277" s="135">
        <v>87.5</v>
      </c>
      <c r="AU277" s="135">
        <v>87.5</v>
      </c>
      <c r="AV277" s="135">
        <v>87.5</v>
      </c>
      <c r="AW277" s="135">
        <v>87.5</v>
      </c>
      <c r="AX277" s="169">
        <f t="shared" si="64"/>
        <v>87.5</v>
      </c>
      <c r="AY277" s="135">
        <v>87.5</v>
      </c>
      <c r="AZ277" s="135">
        <v>90</v>
      </c>
      <c r="BA277" s="135">
        <v>90</v>
      </c>
      <c r="BB277" s="135"/>
      <c r="BC277" s="169">
        <f t="shared" si="65"/>
        <v>89.166666666666671</v>
      </c>
    </row>
    <row r="278" spans="1:55" ht="18" customHeight="1" x14ac:dyDescent="0.25">
      <c r="A278" s="251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57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58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59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56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60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61"/>
        <v>6</v>
      </c>
      <c r="AH278" s="135">
        <v>6</v>
      </c>
      <c r="AI278" s="135">
        <v>6</v>
      </c>
      <c r="AJ278" s="135">
        <v>6</v>
      </c>
      <c r="AK278" s="135">
        <v>6</v>
      </c>
      <c r="AL278" s="135">
        <v>6</v>
      </c>
      <c r="AM278" s="169">
        <f t="shared" si="62"/>
        <v>6</v>
      </c>
      <c r="AN278" s="135">
        <v>6</v>
      </c>
      <c r="AO278" s="135">
        <v>6</v>
      </c>
      <c r="AP278" s="135">
        <v>6</v>
      </c>
      <c r="AQ278" s="135">
        <v>6</v>
      </c>
      <c r="AR278" s="169">
        <f t="shared" si="63"/>
        <v>6</v>
      </c>
      <c r="AS278" s="135">
        <v>6</v>
      </c>
      <c r="AT278" s="135">
        <v>6</v>
      </c>
      <c r="AU278" s="135">
        <v>6</v>
      </c>
      <c r="AV278" s="135">
        <v>6</v>
      </c>
      <c r="AW278" s="135">
        <v>6</v>
      </c>
      <c r="AX278" s="169">
        <f t="shared" si="64"/>
        <v>6</v>
      </c>
      <c r="AY278" s="135">
        <v>6</v>
      </c>
      <c r="AZ278" s="135">
        <v>6</v>
      </c>
      <c r="BA278" s="135">
        <v>6</v>
      </c>
      <c r="BB278" s="135"/>
      <c r="BC278" s="169">
        <f t="shared" si="65"/>
        <v>6</v>
      </c>
    </row>
    <row r="279" spans="1:55" ht="18" customHeight="1" x14ac:dyDescent="0.25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57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58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59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56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60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61"/>
        <v>10</v>
      </c>
      <c r="AH279" s="135">
        <v>10</v>
      </c>
      <c r="AI279" s="135">
        <v>9</v>
      </c>
      <c r="AJ279" s="135">
        <v>9</v>
      </c>
      <c r="AK279" s="135">
        <v>9</v>
      </c>
      <c r="AL279" s="135">
        <v>9</v>
      </c>
      <c r="AM279" s="169">
        <f t="shared" si="62"/>
        <v>9.1999999999999993</v>
      </c>
      <c r="AN279" s="135">
        <v>10</v>
      </c>
      <c r="AO279" s="135">
        <v>11</v>
      </c>
      <c r="AP279" s="135">
        <v>12.5</v>
      </c>
      <c r="AQ279" s="135">
        <v>12.5</v>
      </c>
      <c r="AR279" s="169">
        <f t="shared" si="63"/>
        <v>11.5</v>
      </c>
      <c r="AS279" s="135">
        <v>11.5</v>
      </c>
      <c r="AT279" s="135">
        <v>11.5</v>
      </c>
      <c r="AU279" s="135">
        <v>12</v>
      </c>
      <c r="AV279" s="135">
        <v>12</v>
      </c>
      <c r="AW279" s="135">
        <v>12</v>
      </c>
      <c r="AX279" s="169">
        <f t="shared" si="64"/>
        <v>11.75</v>
      </c>
      <c r="AY279" s="135">
        <v>12</v>
      </c>
      <c r="AZ279" s="135">
        <v>11.3</v>
      </c>
      <c r="BA279" s="135">
        <v>11.3</v>
      </c>
      <c r="BB279" s="135"/>
      <c r="BC279" s="169">
        <f t="shared" si="65"/>
        <v>11.533333333333333</v>
      </c>
    </row>
    <row r="280" spans="1:55" ht="18" customHeight="1" x14ac:dyDescent="0.25">
      <c r="A280" s="251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57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58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59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56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60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61"/>
        <v>11.5</v>
      </c>
      <c r="AH280" s="135">
        <v>11.5</v>
      </c>
      <c r="AI280" s="135">
        <v>11.5</v>
      </c>
      <c r="AJ280" s="135">
        <v>11.5</v>
      </c>
      <c r="AK280" s="135">
        <v>11.5</v>
      </c>
      <c r="AL280" s="135">
        <v>11.5</v>
      </c>
      <c r="AM280" s="169">
        <f t="shared" si="62"/>
        <v>11.5</v>
      </c>
      <c r="AN280" s="135">
        <v>11.5</v>
      </c>
      <c r="AO280" s="135">
        <v>11.5</v>
      </c>
      <c r="AP280" s="135">
        <v>11.25</v>
      </c>
      <c r="AQ280" s="135">
        <v>11.5</v>
      </c>
      <c r="AR280" s="169">
        <f t="shared" si="63"/>
        <v>11.4375</v>
      </c>
      <c r="AS280" s="135">
        <v>11.5</v>
      </c>
      <c r="AT280" s="135">
        <v>11.5</v>
      </c>
      <c r="AU280" s="135">
        <v>11.5</v>
      </c>
      <c r="AV280" s="135">
        <v>11.5</v>
      </c>
      <c r="AW280" s="135">
        <v>11</v>
      </c>
      <c r="AX280" s="169">
        <f t="shared" si="64"/>
        <v>11.5</v>
      </c>
      <c r="AY280" s="135">
        <v>11</v>
      </c>
      <c r="AZ280" s="135">
        <v>11</v>
      </c>
      <c r="BA280" s="135">
        <v>11</v>
      </c>
      <c r="BB280" s="135"/>
      <c r="BC280" s="169">
        <f t="shared" si="65"/>
        <v>11</v>
      </c>
    </row>
    <row r="281" spans="1:55" ht="18" customHeight="1" x14ac:dyDescent="0.25">
      <c r="A281" s="251">
        <v>16</v>
      </c>
      <c r="B281" s="170" t="s">
        <v>51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57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58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59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56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60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61"/>
        <v>42.75</v>
      </c>
      <c r="AH281" s="135">
        <v>45</v>
      </c>
      <c r="AI281" s="135">
        <v>45</v>
      </c>
      <c r="AJ281" s="135">
        <v>45</v>
      </c>
      <c r="AK281" s="135">
        <v>45</v>
      </c>
      <c r="AL281" s="135">
        <v>45</v>
      </c>
      <c r="AM281" s="169">
        <f t="shared" si="62"/>
        <v>45</v>
      </c>
      <c r="AN281" s="135">
        <v>45</v>
      </c>
      <c r="AO281" s="135">
        <v>45</v>
      </c>
      <c r="AP281" s="135">
        <v>45</v>
      </c>
      <c r="AQ281" s="135">
        <v>45</v>
      </c>
      <c r="AR281" s="169">
        <f t="shared" si="63"/>
        <v>45</v>
      </c>
      <c r="AS281" s="135">
        <v>45</v>
      </c>
      <c r="AT281" s="135">
        <v>45</v>
      </c>
      <c r="AU281" s="135">
        <v>45</v>
      </c>
      <c r="AV281" s="135">
        <v>45</v>
      </c>
      <c r="AW281" s="135">
        <v>45</v>
      </c>
      <c r="AX281" s="169">
        <f t="shared" si="64"/>
        <v>45</v>
      </c>
      <c r="AY281" s="135">
        <v>45</v>
      </c>
      <c r="AZ281" s="135">
        <v>45</v>
      </c>
      <c r="BA281" s="135">
        <v>45</v>
      </c>
      <c r="BB281" s="135"/>
      <c r="BC281" s="169">
        <f t="shared" si="65"/>
        <v>45</v>
      </c>
    </row>
    <row r="282" spans="1:55" ht="18" customHeight="1" x14ac:dyDescent="0.25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57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58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59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56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60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61"/>
        <v>45.75</v>
      </c>
      <c r="AH282" s="135">
        <v>48</v>
      </c>
      <c r="AI282" s="135">
        <v>48</v>
      </c>
      <c r="AJ282" s="135">
        <v>48</v>
      </c>
      <c r="AK282" s="135">
        <v>48</v>
      </c>
      <c r="AL282" s="135">
        <v>48</v>
      </c>
      <c r="AM282" s="169">
        <f t="shared" si="62"/>
        <v>48</v>
      </c>
      <c r="AN282" s="135">
        <v>48</v>
      </c>
      <c r="AO282" s="135">
        <v>48</v>
      </c>
      <c r="AP282" s="135">
        <v>48</v>
      </c>
      <c r="AQ282" s="135">
        <v>48</v>
      </c>
      <c r="AR282" s="169">
        <f t="shared" si="63"/>
        <v>48</v>
      </c>
      <c r="AS282" s="135">
        <v>48</v>
      </c>
      <c r="AT282" s="135">
        <v>48</v>
      </c>
      <c r="AU282" s="135">
        <v>48</v>
      </c>
      <c r="AV282" s="135">
        <v>48</v>
      </c>
      <c r="AW282" s="135">
        <v>48</v>
      </c>
      <c r="AX282" s="169">
        <f t="shared" si="64"/>
        <v>48</v>
      </c>
      <c r="AY282" s="135">
        <v>48</v>
      </c>
      <c r="AZ282" s="135">
        <v>48</v>
      </c>
      <c r="BA282" s="135">
        <v>48</v>
      </c>
      <c r="BB282" s="135"/>
      <c r="BC282" s="169">
        <f t="shared" si="65"/>
        <v>48</v>
      </c>
    </row>
    <row r="283" spans="1:55" ht="18" customHeight="1" x14ac:dyDescent="0.25">
      <c r="A283" s="251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57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58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59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56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60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61"/>
        <v>5.2</v>
      </c>
      <c r="AH283" s="135">
        <v>5.0999999999999996</v>
      </c>
      <c r="AI283" s="135">
        <v>5.0999999999999996</v>
      </c>
      <c r="AJ283" s="135">
        <v>5.0999999999999996</v>
      </c>
      <c r="AK283" s="135">
        <v>5.0999999999999996</v>
      </c>
      <c r="AL283" s="135">
        <v>5.0999999999999996</v>
      </c>
      <c r="AM283" s="169">
        <f t="shared" si="62"/>
        <v>5.0999999999999996</v>
      </c>
      <c r="AN283" s="135">
        <v>5.0999999999999996</v>
      </c>
      <c r="AO283" s="135">
        <v>5.0999999999999996</v>
      </c>
      <c r="AP283" s="135">
        <v>5.0999999999999996</v>
      </c>
      <c r="AQ283" s="135">
        <v>5</v>
      </c>
      <c r="AR283" s="169">
        <f t="shared" si="63"/>
        <v>5.0749999999999993</v>
      </c>
      <c r="AS283" s="135">
        <v>5</v>
      </c>
      <c r="AT283" s="135">
        <v>5</v>
      </c>
      <c r="AU283" s="135">
        <v>5</v>
      </c>
      <c r="AV283" s="135">
        <v>5</v>
      </c>
      <c r="AW283" s="135">
        <v>5</v>
      </c>
      <c r="AX283" s="169">
        <f t="shared" si="64"/>
        <v>5</v>
      </c>
      <c r="AY283" s="135">
        <v>5</v>
      </c>
      <c r="AZ283" s="135">
        <v>4.9000000000000004</v>
      </c>
      <c r="BA283" s="135">
        <v>4.9000000000000004</v>
      </c>
      <c r="BB283" s="135"/>
      <c r="BC283" s="169">
        <f t="shared" si="65"/>
        <v>4.9333333333333336</v>
      </c>
    </row>
    <row r="284" spans="1:55" ht="18" customHeight="1" x14ac:dyDescent="0.25">
      <c r="A284" s="251">
        <v>19</v>
      </c>
      <c r="B284" s="170" t="s">
        <v>140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57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58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59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56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60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61"/>
        <v>4.33</v>
      </c>
      <c r="AH284" s="135">
        <v>4.22</v>
      </c>
      <c r="AI284" s="135">
        <v>4.22</v>
      </c>
      <c r="AJ284" s="135">
        <v>4.22</v>
      </c>
      <c r="AK284" s="135">
        <v>4.22</v>
      </c>
      <c r="AL284" s="135">
        <v>4.22</v>
      </c>
      <c r="AM284" s="169">
        <f t="shared" si="62"/>
        <v>4.22</v>
      </c>
      <c r="AN284" s="135">
        <v>4.22</v>
      </c>
      <c r="AO284" s="135">
        <v>4.22</v>
      </c>
      <c r="AP284" s="135">
        <v>4.22</v>
      </c>
      <c r="AQ284" s="135">
        <v>4.22</v>
      </c>
      <c r="AR284" s="169">
        <f t="shared" si="63"/>
        <v>4.22</v>
      </c>
      <c r="AS284" s="135">
        <v>4.22</v>
      </c>
      <c r="AT284" s="135">
        <v>4.22</v>
      </c>
      <c r="AU284" s="135">
        <v>4.22</v>
      </c>
      <c r="AV284" s="135">
        <v>4.22</v>
      </c>
      <c r="AW284" s="135">
        <v>4.22</v>
      </c>
      <c r="AX284" s="169">
        <f t="shared" si="64"/>
        <v>4.22</v>
      </c>
      <c r="AY284" s="135">
        <v>4.22</v>
      </c>
      <c r="AZ284" s="135">
        <v>4</v>
      </c>
      <c r="BA284" s="135">
        <v>4</v>
      </c>
      <c r="BB284" s="135"/>
      <c r="BC284" s="169">
        <f t="shared" si="65"/>
        <v>4.0733333333333333</v>
      </c>
    </row>
    <row r="285" spans="1:55" ht="18" customHeight="1" x14ac:dyDescent="0.25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57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58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59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56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60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61"/>
        <v>4</v>
      </c>
      <c r="AH285" s="135">
        <v>3.5</v>
      </c>
      <c r="AI285" s="135">
        <v>3.5</v>
      </c>
      <c r="AJ285" s="135">
        <v>3.5</v>
      </c>
      <c r="AK285" s="135">
        <v>3.5</v>
      </c>
      <c r="AL285" s="135">
        <v>3.5</v>
      </c>
      <c r="AM285" s="169">
        <f t="shared" si="62"/>
        <v>3.5</v>
      </c>
      <c r="AN285" s="135">
        <v>3.5</v>
      </c>
      <c r="AO285" s="135">
        <v>3.5</v>
      </c>
      <c r="AP285" s="135">
        <v>3.5</v>
      </c>
      <c r="AQ285" s="135">
        <v>3.5</v>
      </c>
      <c r="AR285" s="169">
        <f t="shared" si="63"/>
        <v>3.5</v>
      </c>
      <c r="AS285" s="135">
        <v>3.5</v>
      </c>
      <c r="AT285" s="135">
        <v>3.5</v>
      </c>
      <c r="AU285" s="135">
        <v>3.5</v>
      </c>
      <c r="AV285" s="135">
        <v>3.5</v>
      </c>
      <c r="AW285" s="135">
        <v>3.5</v>
      </c>
      <c r="AX285" s="169">
        <f t="shared" si="64"/>
        <v>3.5</v>
      </c>
      <c r="AY285" s="135">
        <v>3.5</v>
      </c>
      <c r="AZ285" s="135">
        <v>3.5</v>
      </c>
      <c r="BA285" s="135">
        <v>3.5</v>
      </c>
      <c r="BB285" s="135"/>
      <c r="BC285" s="169">
        <f t="shared" si="65"/>
        <v>3.5</v>
      </c>
    </row>
    <row r="286" spans="1:55" ht="18" customHeight="1" x14ac:dyDescent="0.25">
      <c r="A286" s="251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57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58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59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56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60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61"/>
        <v>18</v>
      </c>
      <c r="AH286" s="135">
        <v>18</v>
      </c>
      <c r="AI286" s="135">
        <v>18</v>
      </c>
      <c r="AJ286" s="135">
        <v>18</v>
      </c>
      <c r="AK286" s="135">
        <v>18</v>
      </c>
      <c r="AL286" s="135">
        <v>18</v>
      </c>
      <c r="AM286" s="169">
        <f t="shared" si="62"/>
        <v>18</v>
      </c>
      <c r="AN286" s="135">
        <v>18</v>
      </c>
      <c r="AO286" s="135">
        <v>18</v>
      </c>
      <c r="AP286" s="135">
        <v>18</v>
      </c>
      <c r="AQ286" s="135">
        <v>18</v>
      </c>
      <c r="AR286" s="169">
        <f t="shared" si="63"/>
        <v>18</v>
      </c>
      <c r="AS286" s="135">
        <v>18</v>
      </c>
      <c r="AT286" s="135">
        <v>18</v>
      </c>
      <c r="AU286" s="135">
        <v>18</v>
      </c>
      <c r="AV286" s="135">
        <v>19</v>
      </c>
      <c r="AW286" s="135">
        <v>19</v>
      </c>
      <c r="AX286" s="169">
        <f t="shared" si="64"/>
        <v>18.25</v>
      </c>
      <c r="AY286" s="135">
        <v>19</v>
      </c>
      <c r="AZ286" s="135">
        <v>16</v>
      </c>
      <c r="BA286" s="135">
        <v>16</v>
      </c>
      <c r="BB286" s="135"/>
      <c r="BC286" s="169">
        <f t="shared" si="65"/>
        <v>17</v>
      </c>
    </row>
    <row r="287" spans="1:55" ht="18" customHeight="1" x14ac:dyDescent="0.25">
      <c r="A287" s="251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57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58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59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56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60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61"/>
        <v>18</v>
      </c>
      <c r="AH287" s="135">
        <v>18</v>
      </c>
      <c r="AI287" s="135">
        <v>18</v>
      </c>
      <c r="AJ287" s="135">
        <v>18</v>
      </c>
      <c r="AK287" s="135">
        <v>18</v>
      </c>
      <c r="AL287" s="135">
        <v>18</v>
      </c>
      <c r="AM287" s="169">
        <f t="shared" si="62"/>
        <v>18</v>
      </c>
      <c r="AN287" s="135">
        <v>18</v>
      </c>
      <c r="AO287" s="135">
        <v>18</v>
      </c>
      <c r="AP287" s="135">
        <v>18</v>
      </c>
      <c r="AQ287" s="135">
        <v>18</v>
      </c>
      <c r="AR287" s="169">
        <f t="shared" si="63"/>
        <v>18</v>
      </c>
      <c r="AS287" s="135">
        <v>18</v>
      </c>
      <c r="AT287" s="135">
        <v>20</v>
      </c>
      <c r="AU287" s="135">
        <v>25</v>
      </c>
      <c r="AV287" s="135">
        <v>25</v>
      </c>
      <c r="AW287" s="135">
        <v>25</v>
      </c>
      <c r="AX287" s="169">
        <f t="shared" si="64"/>
        <v>22</v>
      </c>
      <c r="AY287" s="135">
        <v>25</v>
      </c>
      <c r="AZ287" s="135">
        <v>20</v>
      </c>
      <c r="BA287" s="135">
        <v>20</v>
      </c>
      <c r="BB287" s="135"/>
      <c r="BC287" s="169">
        <f t="shared" si="65"/>
        <v>21.666666666666668</v>
      </c>
    </row>
    <row r="288" spans="1:55" ht="18" customHeight="1" x14ac:dyDescent="0.25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57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58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59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56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60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61"/>
        <v>47.125</v>
      </c>
      <c r="AH288" s="135">
        <v>16</v>
      </c>
      <c r="AI288" s="135">
        <v>15</v>
      </c>
      <c r="AJ288" s="135">
        <v>15</v>
      </c>
      <c r="AK288" s="135">
        <v>15</v>
      </c>
      <c r="AL288" s="135">
        <v>15</v>
      </c>
      <c r="AM288" s="169">
        <f t="shared" si="62"/>
        <v>15.2</v>
      </c>
      <c r="AN288" s="135">
        <v>15</v>
      </c>
      <c r="AO288" s="135">
        <v>15</v>
      </c>
      <c r="AP288" s="135">
        <v>16</v>
      </c>
      <c r="AQ288" s="135">
        <v>16</v>
      </c>
      <c r="AR288" s="169">
        <f t="shared" si="63"/>
        <v>15.5</v>
      </c>
      <c r="AS288" s="135">
        <v>16</v>
      </c>
      <c r="AT288" s="135">
        <v>18</v>
      </c>
      <c r="AU288" s="135">
        <v>18</v>
      </c>
      <c r="AV288" s="135">
        <v>19</v>
      </c>
      <c r="AW288" s="135">
        <v>19</v>
      </c>
      <c r="AX288" s="169">
        <f t="shared" si="64"/>
        <v>17.75</v>
      </c>
      <c r="AY288" s="135">
        <v>16.5</v>
      </c>
      <c r="AZ288" s="135">
        <v>20</v>
      </c>
      <c r="BA288" s="135">
        <v>15</v>
      </c>
      <c r="BB288" s="135"/>
      <c r="BC288" s="169">
        <f t="shared" si="65"/>
        <v>17.166666666666668</v>
      </c>
    </row>
    <row r="289" spans="1:55" ht="36" customHeight="1" x14ac:dyDescent="0.25">
      <c r="A289" s="251">
        <v>24</v>
      </c>
      <c r="B289" s="188" t="s">
        <v>98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57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58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59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56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60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61"/>
        <v>3.5</v>
      </c>
      <c r="AH289" s="135">
        <v>3.5</v>
      </c>
      <c r="AI289" s="135">
        <v>3.5</v>
      </c>
      <c r="AJ289" s="135">
        <v>3.5</v>
      </c>
      <c r="AK289" s="135">
        <v>3.5</v>
      </c>
      <c r="AL289" s="135">
        <v>3.5</v>
      </c>
      <c r="AM289" s="169">
        <f t="shared" si="62"/>
        <v>3.5</v>
      </c>
      <c r="AN289" s="135">
        <v>3.5</v>
      </c>
      <c r="AO289" s="135">
        <v>3.5</v>
      </c>
      <c r="AP289" s="135">
        <v>3.5</v>
      </c>
      <c r="AQ289" s="135">
        <v>3.5</v>
      </c>
      <c r="AR289" s="169">
        <f t="shared" si="63"/>
        <v>3.5</v>
      </c>
      <c r="AS289" s="135">
        <v>3.5</v>
      </c>
      <c r="AT289" s="135">
        <v>3.5</v>
      </c>
      <c r="AU289" s="135">
        <v>3.5</v>
      </c>
      <c r="AV289" s="135">
        <v>3.5</v>
      </c>
      <c r="AW289" s="135">
        <v>3.5</v>
      </c>
      <c r="AX289" s="169">
        <f t="shared" si="64"/>
        <v>3.5</v>
      </c>
      <c r="AY289" s="135">
        <v>3.5</v>
      </c>
      <c r="AZ289" s="135">
        <v>3.5</v>
      </c>
      <c r="BA289" s="135">
        <v>3.5</v>
      </c>
      <c r="BB289" s="135"/>
      <c r="BC289" s="169">
        <f t="shared" si="65"/>
        <v>3.5</v>
      </c>
    </row>
    <row r="290" spans="1:55" ht="36" customHeight="1" x14ac:dyDescent="0.25">
      <c r="A290" s="251">
        <v>25</v>
      </c>
      <c r="B290" s="188" t="s">
        <v>134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57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58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59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56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60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61"/>
        <v>3</v>
      </c>
      <c r="AH290" s="135">
        <v>3</v>
      </c>
      <c r="AI290" s="135">
        <v>3</v>
      </c>
      <c r="AJ290" s="135">
        <v>3</v>
      </c>
      <c r="AK290" s="135">
        <v>3</v>
      </c>
      <c r="AL290" s="135">
        <v>3</v>
      </c>
      <c r="AM290" s="169">
        <f t="shared" si="62"/>
        <v>3</v>
      </c>
      <c r="AN290" s="135">
        <v>3</v>
      </c>
      <c r="AO290" s="135">
        <v>3</v>
      </c>
      <c r="AP290" s="135">
        <v>3.5</v>
      </c>
      <c r="AQ290" s="135">
        <v>3.5</v>
      </c>
      <c r="AR290" s="169">
        <f t="shared" si="63"/>
        <v>3.25</v>
      </c>
      <c r="AS290" s="135">
        <v>3.5</v>
      </c>
      <c r="AT290" s="135">
        <v>3.5</v>
      </c>
      <c r="AU290" s="135">
        <v>3.5</v>
      </c>
      <c r="AV290" s="135">
        <v>3.5</v>
      </c>
      <c r="AW290" s="135">
        <v>3.5</v>
      </c>
      <c r="AX290" s="169">
        <f t="shared" si="64"/>
        <v>3.5</v>
      </c>
      <c r="AY290" s="135">
        <v>3.5</v>
      </c>
      <c r="AZ290" s="135">
        <v>3</v>
      </c>
      <c r="BA290" s="135">
        <v>3</v>
      </c>
      <c r="BB290" s="135"/>
      <c r="BC290" s="169">
        <f t="shared" si="65"/>
        <v>3.1666666666666665</v>
      </c>
    </row>
    <row r="291" spans="1:55" ht="18" customHeight="1" x14ac:dyDescent="0.25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57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58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59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56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60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61"/>
        <v>30</v>
      </c>
      <c r="AH291" s="135">
        <v>30</v>
      </c>
      <c r="AI291" s="135">
        <v>30</v>
      </c>
      <c r="AJ291" s="135">
        <v>30</v>
      </c>
      <c r="AK291" s="135">
        <v>30</v>
      </c>
      <c r="AL291" s="135">
        <v>30</v>
      </c>
      <c r="AM291" s="169">
        <f t="shared" si="62"/>
        <v>30</v>
      </c>
      <c r="AN291" s="135">
        <v>30</v>
      </c>
      <c r="AO291" s="135">
        <v>30</v>
      </c>
      <c r="AP291" s="135">
        <v>30</v>
      </c>
      <c r="AQ291" s="135">
        <v>30</v>
      </c>
      <c r="AR291" s="169">
        <f t="shared" si="63"/>
        <v>30</v>
      </c>
      <c r="AS291" s="135">
        <v>30</v>
      </c>
      <c r="AT291" s="135">
        <v>30</v>
      </c>
      <c r="AU291" s="135">
        <v>30</v>
      </c>
      <c r="AV291" s="135">
        <v>30</v>
      </c>
      <c r="AW291" s="135">
        <v>30</v>
      </c>
      <c r="AX291" s="169">
        <f t="shared" si="64"/>
        <v>30</v>
      </c>
      <c r="AY291" s="135">
        <v>30</v>
      </c>
      <c r="AZ291" s="135">
        <v>30</v>
      </c>
      <c r="BA291" s="135">
        <v>30</v>
      </c>
      <c r="BB291" s="135"/>
      <c r="BC291" s="169">
        <f t="shared" si="65"/>
        <v>30</v>
      </c>
    </row>
    <row r="292" spans="1:55" ht="18" customHeight="1" x14ac:dyDescent="0.25">
      <c r="A292" s="251">
        <v>27</v>
      </c>
      <c r="B292" s="170" t="s">
        <v>130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57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58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59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56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60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61"/>
        <v>6.0500000000000007</v>
      </c>
      <c r="AH292" s="135">
        <v>5.6</v>
      </c>
      <c r="AI292" s="135">
        <v>5.6</v>
      </c>
      <c r="AJ292" s="135">
        <v>5.6</v>
      </c>
      <c r="AK292" s="135">
        <v>6.4</v>
      </c>
      <c r="AL292" s="135">
        <v>6.4</v>
      </c>
      <c r="AM292" s="169">
        <f t="shared" si="62"/>
        <v>5.919999999999999</v>
      </c>
      <c r="AN292" s="135">
        <v>6.8</v>
      </c>
      <c r="AO292" s="135">
        <v>7.3</v>
      </c>
      <c r="AP292" s="135">
        <v>7.5</v>
      </c>
      <c r="AQ292" s="135">
        <v>7.7</v>
      </c>
      <c r="AR292" s="169">
        <f t="shared" si="63"/>
        <v>7.3250000000000002</v>
      </c>
      <c r="AS292" s="135">
        <v>7.7</v>
      </c>
      <c r="AT292" s="135">
        <v>7.8</v>
      </c>
      <c r="AU292" s="135">
        <v>7.8</v>
      </c>
      <c r="AV292" s="135">
        <v>7.6</v>
      </c>
      <c r="AW292" s="135">
        <v>7.4</v>
      </c>
      <c r="AX292" s="169">
        <f t="shared" si="64"/>
        <v>7.7249999999999996</v>
      </c>
      <c r="AY292" s="135">
        <v>7.2</v>
      </c>
      <c r="AZ292" s="135">
        <v>7</v>
      </c>
      <c r="BA292" s="135">
        <v>7</v>
      </c>
      <c r="BB292" s="135"/>
      <c r="BC292" s="169">
        <f t="shared" si="65"/>
        <v>7.0666666666666664</v>
      </c>
    </row>
    <row r="293" spans="1:55" ht="18" customHeight="1" x14ac:dyDescent="0.25">
      <c r="A293" s="251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57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58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59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56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60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61"/>
        <v>10</v>
      </c>
      <c r="AH293" s="135">
        <v>10</v>
      </c>
      <c r="AI293" s="135">
        <v>10</v>
      </c>
      <c r="AJ293" s="135">
        <v>10</v>
      </c>
      <c r="AK293" s="135">
        <v>10.4</v>
      </c>
      <c r="AL293" s="135">
        <v>10.4</v>
      </c>
      <c r="AM293" s="169">
        <f t="shared" si="62"/>
        <v>10.16</v>
      </c>
      <c r="AN293" s="135">
        <v>10.6</v>
      </c>
      <c r="AO293" s="135">
        <v>10.6</v>
      </c>
      <c r="AP293" s="135">
        <v>10.6</v>
      </c>
      <c r="AQ293" s="135">
        <v>10.6</v>
      </c>
      <c r="AR293" s="169">
        <f t="shared" si="63"/>
        <v>10.6</v>
      </c>
      <c r="AS293" s="135">
        <v>10.6</v>
      </c>
      <c r="AT293" s="135">
        <v>10.6</v>
      </c>
      <c r="AU293" s="135">
        <v>10.6</v>
      </c>
      <c r="AV293" s="135">
        <v>10.6</v>
      </c>
      <c r="AW293" s="135">
        <v>10.6</v>
      </c>
      <c r="AX293" s="169">
        <f t="shared" si="64"/>
        <v>10.6</v>
      </c>
      <c r="AY293" s="135">
        <v>10.6</v>
      </c>
      <c r="AZ293" s="135">
        <v>11.2</v>
      </c>
      <c r="BA293" s="135">
        <v>10.6</v>
      </c>
      <c r="BB293" s="135"/>
      <c r="BC293" s="169">
        <f t="shared" si="65"/>
        <v>10.799999999999999</v>
      </c>
    </row>
    <row r="294" spans="1:55" ht="18" customHeight="1" x14ac:dyDescent="0.25">
      <c r="A294" s="209">
        <v>29</v>
      </c>
      <c r="B294" s="170" t="s">
        <v>133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57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58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59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56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60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61"/>
        <v>11.287499999999998</v>
      </c>
      <c r="AH294" s="135">
        <v>11.55</v>
      </c>
      <c r="AI294" s="135">
        <v>11.5</v>
      </c>
      <c r="AJ294" s="135">
        <v>11.5</v>
      </c>
      <c r="AK294" s="135">
        <v>11.5</v>
      </c>
      <c r="AL294" s="135">
        <v>11.5</v>
      </c>
      <c r="AM294" s="169">
        <f t="shared" si="62"/>
        <v>11.51</v>
      </c>
      <c r="AN294" s="135">
        <v>11.5</v>
      </c>
      <c r="AO294" s="135">
        <v>11.5</v>
      </c>
      <c r="AP294" s="135">
        <v>11.5</v>
      </c>
      <c r="AQ294" s="135">
        <v>11.5</v>
      </c>
      <c r="AR294" s="169">
        <f t="shared" si="63"/>
        <v>11.5</v>
      </c>
      <c r="AS294" s="135">
        <v>11.5</v>
      </c>
      <c r="AT294" s="135">
        <v>11.5</v>
      </c>
      <c r="AU294" s="135">
        <v>11.5</v>
      </c>
      <c r="AV294" s="135">
        <v>11.5</v>
      </c>
      <c r="AW294" s="135">
        <v>11.5</v>
      </c>
      <c r="AX294" s="169">
        <f t="shared" si="64"/>
        <v>11.5</v>
      </c>
      <c r="AY294" s="135">
        <v>11.2</v>
      </c>
      <c r="AZ294" s="135">
        <v>11.5</v>
      </c>
      <c r="BA294" s="135">
        <v>11.5</v>
      </c>
      <c r="BB294" s="135"/>
      <c r="BC294" s="169">
        <f t="shared" si="65"/>
        <v>11.4</v>
      </c>
    </row>
    <row r="295" spans="1:55" ht="72" customHeight="1" x14ac:dyDescent="0.25">
      <c r="A295" s="211"/>
      <c r="B295" s="189" t="s">
        <v>53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  <c r="AN295" s="135"/>
      <c r="AO295" s="135"/>
      <c r="AP295" s="135"/>
      <c r="AQ295" s="135"/>
      <c r="AR295" s="169"/>
      <c r="AS295" s="135"/>
      <c r="AT295" s="135"/>
      <c r="AU295" s="135"/>
      <c r="AV295" s="135"/>
      <c r="AW295" s="135"/>
      <c r="AX295" s="169"/>
      <c r="AY295" s="135"/>
      <c r="AZ295" s="135"/>
      <c r="BA295" s="135"/>
      <c r="BB295" s="135"/>
      <c r="BC295" s="169"/>
    </row>
    <row r="296" spans="1:55" ht="18" customHeight="1" x14ac:dyDescent="0.25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57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58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59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56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>
        <v>10.6</v>
      </c>
      <c r="AL296" s="141">
        <v>10.6</v>
      </c>
      <c r="AM296" s="169">
        <f>AVERAGE(AH296:AL296)</f>
        <v>10.606</v>
      </c>
      <c r="AN296" s="141">
        <v>10.53</v>
      </c>
      <c r="AO296" s="141">
        <v>10.5</v>
      </c>
      <c r="AP296" s="141">
        <v>10.6</v>
      </c>
      <c r="AQ296" s="141">
        <v>10.62</v>
      </c>
      <c r="AR296" s="169">
        <f>AVERAGE(AN296:AQ296)</f>
        <v>10.5625</v>
      </c>
      <c r="AS296" s="141">
        <v>10.62</v>
      </c>
      <c r="AT296" s="141">
        <v>10.6</v>
      </c>
      <c r="AU296" s="141">
        <v>10.6</v>
      </c>
      <c r="AV296" s="141">
        <v>10.58</v>
      </c>
      <c r="AW296" s="141">
        <v>10.6</v>
      </c>
      <c r="AX296" s="169">
        <f>AVERAGE(AS296:AV296)</f>
        <v>10.6</v>
      </c>
      <c r="AY296" s="141">
        <v>10.6</v>
      </c>
      <c r="AZ296" s="141">
        <v>10.6</v>
      </c>
      <c r="BA296" s="141">
        <v>10.61</v>
      </c>
      <c r="BB296" s="141"/>
      <c r="BC296" s="169">
        <f>AVERAGE(AY296:BB296)</f>
        <v>10.603333333333333</v>
      </c>
    </row>
    <row r="297" spans="1:55" ht="18.75" customHeight="1" x14ac:dyDescent="0.3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57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58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59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56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>
        <v>10.7</v>
      </c>
      <c r="AL297" s="135">
        <v>10.7</v>
      </c>
      <c r="AM297" s="169">
        <f>AVERAGE(AH297:AL297)</f>
        <v>10.7</v>
      </c>
      <c r="AN297" s="135">
        <v>10.63</v>
      </c>
      <c r="AO297" s="135">
        <v>10.6</v>
      </c>
      <c r="AP297" s="135">
        <v>10.7</v>
      </c>
      <c r="AQ297" s="135">
        <v>10.72</v>
      </c>
      <c r="AR297" s="169">
        <f>AVERAGE(AN297:AQ297)</f>
        <v>10.6625</v>
      </c>
      <c r="AS297" s="135">
        <v>10.72</v>
      </c>
      <c r="AT297" s="135">
        <v>10.7</v>
      </c>
      <c r="AU297" s="135">
        <v>10.7</v>
      </c>
      <c r="AV297" s="135">
        <v>10.68</v>
      </c>
      <c r="AW297" s="135">
        <v>10.67</v>
      </c>
      <c r="AX297" s="169">
        <f>AVERAGE(AS297:AV297)</f>
        <v>10.700000000000001</v>
      </c>
      <c r="AY297" s="135">
        <v>10.67</v>
      </c>
      <c r="AZ297" s="135">
        <v>10.67</v>
      </c>
      <c r="BA297" s="135">
        <v>10.69</v>
      </c>
      <c r="BB297" s="135"/>
      <c r="BC297" s="169">
        <f>AVERAGE(AY297:BB297)</f>
        <v>10.676666666666668</v>
      </c>
    </row>
    <row r="298" spans="1:55" ht="18.75" customHeight="1" x14ac:dyDescent="0.25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55" ht="18" customHeight="1" x14ac:dyDescent="0.25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55" ht="18.75" customHeight="1" x14ac:dyDescent="0.3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1" spans="1:55" ht="18.75" customHeight="1" x14ac:dyDescent="0.3"/>
    <row r="302" spans="1:55" ht="18" x14ac:dyDescent="0.25">
      <c r="A302" s="274" t="s">
        <v>45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74"/>
    </row>
    <row r="303" spans="1:55" ht="18" customHeight="1" x14ac:dyDescent="0.25">
      <c r="A303" s="206"/>
      <c r="B303" s="195"/>
      <c r="C303" s="277" t="s">
        <v>32</v>
      </c>
      <c r="D303" s="265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  <c r="Y303" s="265"/>
      <c r="Z303" s="265"/>
      <c r="AA303" s="265"/>
      <c r="AB303" s="265"/>
      <c r="AC303" s="265"/>
      <c r="AD303" s="265"/>
      <c r="AE303" s="265"/>
      <c r="AF303" s="265"/>
      <c r="AG303" s="265"/>
      <c r="AH303" s="265"/>
      <c r="AI303" s="265"/>
      <c r="AJ303" s="265"/>
      <c r="AK303" s="265"/>
      <c r="AL303" s="265"/>
      <c r="AM303" s="265"/>
      <c r="AN303" s="265"/>
      <c r="AO303" s="265"/>
      <c r="AP303" s="265"/>
      <c r="AQ303" s="265"/>
      <c r="AR303" s="265"/>
      <c r="AS303" s="265"/>
      <c r="AT303" s="265"/>
      <c r="AU303" s="265"/>
      <c r="AV303" s="265"/>
      <c r="AW303" s="265"/>
      <c r="AX303" s="265"/>
      <c r="AY303" s="265"/>
      <c r="AZ303" s="265"/>
      <c r="BA303" s="265"/>
      <c r="BB303" s="265"/>
      <c r="BC303" s="265"/>
    </row>
    <row r="304" spans="1:55" ht="18.75" customHeight="1" x14ac:dyDescent="0.3">
      <c r="A304" s="218"/>
      <c r="B304" s="198"/>
      <c r="C304" s="271" t="s">
        <v>139</v>
      </c>
      <c r="D304" s="272"/>
      <c r="E304" s="272"/>
      <c r="F304" s="273"/>
      <c r="G304" s="258" t="s">
        <v>123</v>
      </c>
      <c r="H304" s="260" t="s">
        <v>139</v>
      </c>
      <c r="I304" s="261"/>
      <c r="J304" s="261"/>
      <c r="K304" s="262"/>
      <c r="L304" s="258" t="s">
        <v>123</v>
      </c>
      <c r="M304" s="260" t="s">
        <v>139</v>
      </c>
      <c r="N304" s="261"/>
      <c r="O304" s="261"/>
      <c r="P304" s="262"/>
      <c r="Q304" s="258" t="s">
        <v>123</v>
      </c>
      <c r="R304" s="271" t="s">
        <v>139</v>
      </c>
      <c r="S304" s="272"/>
      <c r="T304" s="272"/>
      <c r="U304" s="272"/>
      <c r="V304" s="273"/>
      <c r="W304" s="258" t="s">
        <v>123</v>
      </c>
      <c r="X304" s="271" t="s">
        <v>139</v>
      </c>
      <c r="Y304" s="272"/>
      <c r="Z304" s="272"/>
      <c r="AA304" s="273"/>
      <c r="AB304" s="258" t="s">
        <v>123</v>
      </c>
      <c r="AC304" s="260" t="s">
        <v>139</v>
      </c>
      <c r="AD304" s="261"/>
      <c r="AE304" s="261"/>
      <c r="AF304" s="262"/>
      <c r="AG304" s="258" t="s">
        <v>123</v>
      </c>
      <c r="AH304" s="260" t="s">
        <v>139</v>
      </c>
      <c r="AI304" s="261"/>
      <c r="AJ304" s="261"/>
      <c r="AK304" s="261"/>
      <c r="AL304" s="262"/>
      <c r="AM304" s="258" t="s">
        <v>123</v>
      </c>
      <c r="AN304" s="260" t="s">
        <v>139</v>
      </c>
      <c r="AO304" s="261"/>
      <c r="AP304" s="261"/>
      <c r="AQ304" s="262"/>
      <c r="AR304" s="258" t="s">
        <v>123</v>
      </c>
      <c r="AS304" s="260" t="s">
        <v>139</v>
      </c>
      <c r="AT304" s="261"/>
      <c r="AU304" s="261"/>
      <c r="AV304" s="261"/>
      <c r="AW304" s="253"/>
      <c r="AX304" s="258" t="s">
        <v>123</v>
      </c>
      <c r="AY304" s="260" t="s">
        <v>139</v>
      </c>
      <c r="AZ304" s="261"/>
      <c r="BA304" s="261"/>
      <c r="BB304" s="262"/>
      <c r="BC304" s="258" t="s">
        <v>123</v>
      </c>
    </row>
    <row r="305" spans="1:55" ht="18.75" customHeight="1" x14ac:dyDescent="0.3">
      <c r="A305" s="208"/>
      <c r="B305" s="199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59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59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59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59"/>
      <c r="X305" s="144" t="str">
        <f>X12</f>
        <v>6.05</v>
      </c>
      <c r="Y305" s="144" t="str">
        <f>Y12</f>
        <v>13.05</v>
      </c>
      <c r="Z305" s="138" t="s">
        <v>282</v>
      </c>
      <c r="AA305" s="138" t="s">
        <v>283</v>
      </c>
      <c r="AB305" s="259"/>
      <c r="AC305" s="138" t="s">
        <v>284</v>
      </c>
      <c r="AD305" s="138" t="s">
        <v>285</v>
      </c>
      <c r="AE305" s="138" t="s">
        <v>292</v>
      </c>
      <c r="AF305" s="138" t="s">
        <v>286</v>
      </c>
      <c r="AG305" s="259"/>
      <c r="AH305" s="138" t="s">
        <v>287</v>
      </c>
      <c r="AI305" s="138" t="s">
        <v>288</v>
      </c>
      <c r="AJ305" s="138" t="s">
        <v>289</v>
      </c>
      <c r="AK305" s="138" t="s">
        <v>290</v>
      </c>
      <c r="AL305" s="138" t="s">
        <v>291</v>
      </c>
      <c r="AM305" s="259"/>
      <c r="AN305" s="138" t="s">
        <v>293</v>
      </c>
      <c r="AO305" s="138" t="s">
        <v>294</v>
      </c>
      <c r="AP305" s="138" t="s">
        <v>295</v>
      </c>
      <c r="AQ305" s="138" t="s">
        <v>296</v>
      </c>
      <c r="AR305" s="259"/>
      <c r="AS305" s="138" t="s">
        <v>299</v>
      </c>
      <c r="AT305" s="138" t="s">
        <v>298</v>
      </c>
      <c r="AU305" s="138" t="s">
        <v>300</v>
      </c>
      <c r="AV305" s="138" t="s">
        <v>301</v>
      </c>
      <c r="AW305" s="138" t="s">
        <v>302</v>
      </c>
      <c r="AX305" s="259"/>
      <c r="AY305" s="138" t="s">
        <v>303</v>
      </c>
      <c r="AZ305" s="138" t="s">
        <v>304</v>
      </c>
      <c r="BA305" s="138" t="s">
        <v>305</v>
      </c>
      <c r="BB305" s="138" t="s">
        <v>306</v>
      </c>
      <c r="BC305" s="259"/>
    </row>
    <row r="306" spans="1:55" ht="18" customHeight="1" x14ac:dyDescent="0.25">
      <c r="A306" s="269">
        <v>1</v>
      </c>
      <c r="B306" s="191" t="s">
        <v>166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66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  <c r="AN306" s="135"/>
      <c r="AO306" s="135"/>
      <c r="AP306" s="135"/>
      <c r="AQ306" s="135"/>
      <c r="AR306" s="169" t="e">
        <f>AVERAGE(AN306:AQ306)</f>
        <v>#DIV/0!</v>
      </c>
      <c r="AS306" s="135"/>
      <c r="AT306" s="135"/>
      <c r="AU306" s="135"/>
      <c r="AV306" s="135"/>
      <c r="AW306" s="135"/>
      <c r="AX306" s="169" t="e">
        <f>AVERAGE(AS306:AV306)</f>
        <v>#DIV/0!</v>
      </c>
      <c r="AY306" s="135"/>
      <c r="AZ306" s="135"/>
      <c r="BA306" s="135"/>
      <c r="BB306" s="135"/>
      <c r="BC306" s="169" t="e">
        <f>AVERAGE(AY306:BB306)</f>
        <v>#DIV/0!</v>
      </c>
    </row>
    <row r="307" spans="1:55" ht="18" customHeight="1" x14ac:dyDescent="0.25">
      <c r="A307" s="270"/>
      <c r="B307" s="191" t="s">
        <v>56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>
        <v>2.7</v>
      </c>
      <c r="AL307" s="135">
        <v>2.5</v>
      </c>
      <c r="AM307" s="169">
        <f>AVERAGE(AH307:AL307)</f>
        <v>2.96</v>
      </c>
      <c r="AN307" s="135">
        <v>2.5</v>
      </c>
      <c r="AO307" s="135">
        <v>2.5</v>
      </c>
      <c r="AP307" s="135">
        <v>2.2999999999999998</v>
      </c>
      <c r="AQ307" s="135">
        <v>2.7</v>
      </c>
      <c r="AR307" s="169">
        <f>AVERAGE(AN307:AQ307)</f>
        <v>2.5</v>
      </c>
      <c r="AS307" s="135">
        <v>2.7</v>
      </c>
      <c r="AT307" s="135">
        <v>2.7</v>
      </c>
      <c r="AU307" s="135">
        <v>2.8</v>
      </c>
      <c r="AV307" s="135">
        <v>2.8</v>
      </c>
      <c r="AW307" s="135">
        <v>2.8</v>
      </c>
      <c r="AX307" s="169">
        <f>AVERAGE(AS307:AV307)</f>
        <v>2.75</v>
      </c>
      <c r="AY307" s="135">
        <v>3.32</v>
      </c>
      <c r="AZ307" s="135">
        <v>3.04</v>
      </c>
      <c r="BA307" s="135">
        <v>3.3</v>
      </c>
      <c r="BB307" s="135"/>
      <c r="BC307" s="169">
        <f>AVERAGE(AY307:BB307)</f>
        <v>3.22</v>
      </c>
    </row>
    <row r="308" spans="1:55" ht="18" customHeight="1" x14ac:dyDescent="0.25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67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68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69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66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>
        <v>3</v>
      </c>
      <c r="AL308" s="135">
        <v>3</v>
      </c>
      <c r="AM308" s="169">
        <f>AVERAGE(AH308:AL308)</f>
        <v>3</v>
      </c>
      <c r="AN308" s="135">
        <v>3</v>
      </c>
      <c r="AO308" s="135">
        <v>3</v>
      </c>
      <c r="AP308" s="135">
        <v>3</v>
      </c>
      <c r="AQ308" s="135">
        <v>3</v>
      </c>
      <c r="AR308" s="169">
        <f>AVERAGE(AN308:AQ308)</f>
        <v>3</v>
      </c>
      <c r="AS308" s="135">
        <v>3</v>
      </c>
      <c r="AT308" s="135">
        <v>2</v>
      </c>
      <c r="AU308" s="135">
        <v>2</v>
      </c>
      <c r="AV308" s="135">
        <v>2</v>
      </c>
      <c r="AW308" s="135">
        <v>2</v>
      </c>
      <c r="AX308" s="169">
        <f>AVERAGE(AS308:AV308)</f>
        <v>2.25</v>
      </c>
      <c r="AY308" s="135">
        <v>1.52</v>
      </c>
      <c r="AZ308" s="135">
        <v>1.82</v>
      </c>
      <c r="BA308" s="135">
        <v>3</v>
      </c>
      <c r="BB308" s="135"/>
      <c r="BC308" s="169">
        <f>AVERAGE(AY308:BB308)</f>
        <v>2.1133333333333333</v>
      </c>
    </row>
    <row r="309" spans="1:55" ht="18" customHeight="1" x14ac:dyDescent="0.25">
      <c r="A309" s="269">
        <v>3</v>
      </c>
      <c r="B309" s="170" t="s">
        <v>165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  <c r="AN309" s="135"/>
      <c r="AO309" s="135"/>
      <c r="AP309" s="135"/>
      <c r="AQ309" s="135"/>
      <c r="AR309" s="169"/>
      <c r="AS309" s="135"/>
      <c r="AT309" s="135"/>
      <c r="AU309" s="135"/>
      <c r="AV309" s="135"/>
      <c r="AW309" s="135"/>
      <c r="AX309" s="169"/>
      <c r="AY309" s="135"/>
      <c r="AZ309" s="135"/>
      <c r="BA309" s="135"/>
      <c r="BB309" s="135"/>
      <c r="BC309" s="169"/>
    </row>
    <row r="310" spans="1:55" ht="18" customHeight="1" x14ac:dyDescent="0.25">
      <c r="A310" s="270"/>
      <c r="B310" s="170" t="s">
        <v>55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67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68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69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66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70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71">AVERAGE(AC310:AF310)</f>
        <v>1.2</v>
      </c>
      <c r="AH310" s="135">
        <v>1.2</v>
      </c>
      <c r="AI310" s="135">
        <v>1.2</v>
      </c>
      <c r="AJ310" s="135">
        <v>1.2</v>
      </c>
      <c r="AK310" s="135">
        <v>1.2</v>
      </c>
      <c r="AL310" s="135">
        <v>1.2</v>
      </c>
      <c r="AM310" s="169">
        <f t="shared" ref="AM310:AM336" si="72">AVERAGE(AH310:AL310)</f>
        <v>1.2</v>
      </c>
      <c r="AN310" s="135">
        <v>1.2</v>
      </c>
      <c r="AO310" s="135">
        <v>1.6</v>
      </c>
      <c r="AP310" s="135">
        <v>1.4</v>
      </c>
      <c r="AQ310" s="135">
        <v>1.4</v>
      </c>
      <c r="AR310" s="169">
        <f t="shared" ref="AR310:AR336" si="73">AVERAGE(AN310:AQ310)</f>
        <v>1.4</v>
      </c>
      <c r="AS310" s="135">
        <v>1.4</v>
      </c>
      <c r="AT310" s="135">
        <v>1.4</v>
      </c>
      <c r="AU310" s="135">
        <v>1.9</v>
      </c>
      <c r="AV310" s="135">
        <v>1.9</v>
      </c>
      <c r="AW310" s="135">
        <v>1.9</v>
      </c>
      <c r="AX310" s="169">
        <f t="shared" ref="AX310:AX336" si="74">AVERAGE(AS310:AV310)</f>
        <v>1.65</v>
      </c>
      <c r="AY310" s="135">
        <v>1.8</v>
      </c>
      <c r="AZ310" s="135">
        <v>1.68</v>
      </c>
      <c r="BA310" s="135">
        <v>1.8</v>
      </c>
      <c r="BB310" s="135"/>
      <c r="BC310" s="169">
        <f t="shared" ref="BC310:BC336" si="75">AVERAGE(AY310:BB310)</f>
        <v>1.76</v>
      </c>
    </row>
    <row r="311" spans="1:55" ht="18" customHeight="1" x14ac:dyDescent="0.25">
      <c r="A311" s="251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67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68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69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66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70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71"/>
        <v>2.125</v>
      </c>
      <c r="AH311" s="135">
        <v>3</v>
      </c>
      <c r="AI311" s="135">
        <v>3</v>
      </c>
      <c r="AJ311" s="135">
        <v>3</v>
      </c>
      <c r="AK311" s="135">
        <v>2</v>
      </c>
      <c r="AL311" s="135">
        <v>2</v>
      </c>
      <c r="AM311" s="169">
        <f t="shared" si="72"/>
        <v>2.6</v>
      </c>
      <c r="AN311" s="135">
        <v>2</v>
      </c>
      <c r="AO311" s="135">
        <v>2</v>
      </c>
      <c r="AP311" s="135">
        <v>2</v>
      </c>
      <c r="AQ311" s="135">
        <v>2</v>
      </c>
      <c r="AR311" s="169">
        <f t="shared" si="73"/>
        <v>2</v>
      </c>
      <c r="AS311" s="135">
        <v>2</v>
      </c>
      <c r="AT311" s="135">
        <v>1.7</v>
      </c>
      <c r="AU311" s="135">
        <v>1.7</v>
      </c>
      <c r="AV311" s="135">
        <v>1.7</v>
      </c>
      <c r="AW311" s="135">
        <v>1.7</v>
      </c>
      <c r="AX311" s="169">
        <f t="shared" si="74"/>
        <v>1.7750000000000001</v>
      </c>
      <c r="AY311" s="135">
        <v>2</v>
      </c>
      <c r="AZ311" s="135">
        <v>1.92</v>
      </c>
      <c r="BA311" s="135">
        <v>2</v>
      </c>
      <c r="BB311" s="135"/>
      <c r="BC311" s="169">
        <f t="shared" si="75"/>
        <v>1.9733333333333334</v>
      </c>
    </row>
    <row r="312" spans="1:55" ht="18" customHeight="1" x14ac:dyDescent="0.25">
      <c r="A312" s="209">
        <v>5</v>
      </c>
      <c r="B312" s="170" t="s">
        <v>48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67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68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69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66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70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71"/>
        <v>12.5</v>
      </c>
      <c r="AH312" s="135">
        <v>4</v>
      </c>
      <c r="AI312" s="135">
        <v>3.5</v>
      </c>
      <c r="AJ312" s="135">
        <v>3.5</v>
      </c>
      <c r="AK312" s="135">
        <v>4</v>
      </c>
      <c r="AL312" s="135">
        <v>4</v>
      </c>
      <c r="AM312" s="169">
        <f t="shared" si="72"/>
        <v>3.8</v>
      </c>
      <c r="AN312" s="135">
        <v>4.5</v>
      </c>
      <c r="AO312" s="135">
        <v>5</v>
      </c>
      <c r="AP312" s="135">
        <v>4</v>
      </c>
      <c r="AQ312" s="135">
        <v>3</v>
      </c>
      <c r="AR312" s="169">
        <f t="shared" si="73"/>
        <v>4.125</v>
      </c>
      <c r="AS312" s="135">
        <v>3</v>
      </c>
      <c r="AT312" s="135">
        <v>5</v>
      </c>
      <c r="AU312" s="135">
        <v>5.5</v>
      </c>
      <c r="AV312" s="135">
        <v>5.5</v>
      </c>
      <c r="AW312" s="135">
        <v>4</v>
      </c>
      <c r="AX312" s="169">
        <f t="shared" si="74"/>
        <v>4.75</v>
      </c>
      <c r="AY312" s="135">
        <v>4</v>
      </c>
      <c r="AZ312" s="135">
        <v>3.44</v>
      </c>
      <c r="BA312" s="135">
        <v>4</v>
      </c>
      <c r="BB312" s="135"/>
      <c r="BC312" s="169">
        <f t="shared" si="75"/>
        <v>3.813333333333333</v>
      </c>
    </row>
    <row r="313" spans="1:55" ht="18" customHeight="1" x14ac:dyDescent="0.25">
      <c r="A313" s="251">
        <v>6</v>
      </c>
      <c r="B313" s="170" t="s">
        <v>49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67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68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69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66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70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71"/>
        <v>5.75</v>
      </c>
      <c r="AH313" s="135">
        <v>4</v>
      </c>
      <c r="AI313" s="135">
        <v>4.5</v>
      </c>
      <c r="AJ313" s="135">
        <v>4.5</v>
      </c>
      <c r="AK313" s="135">
        <v>3.3</v>
      </c>
      <c r="AL313" s="135">
        <v>3.3</v>
      </c>
      <c r="AM313" s="169">
        <f t="shared" si="72"/>
        <v>3.9200000000000004</v>
      </c>
      <c r="AN313" s="135">
        <v>4</v>
      </c>
      <c r="AO313" s="135">
        <v>3</v>
      </c>
      <c r="AP313" s="135">
        <v>4</v>
      </c>
      <c r="AQ313" s="135">
        <v>4</v>
      </c>
      <c r="AR313" s="169">
        <f t="shared" si="73"/>
        <v>3.75</v>
      </c>
      <c r="AS313" s="135">
        <v>4</v>
      </c>
      <c r="AT313" s="135">
        <v>5</v>
      </c>
      <c r="AU313" s="135">
        <v>5.5</v>
      </c>
      <c r="AV313" s="135">
        <v>5.5</v>
      </c>
      <c r="AW313" s="135">
        <v>5</v>
      </c>
      <c r="AX313" s="169">
        <f t="shared" si="74"/>
        <v>5</v>
      </c>
      <c r="AY313" s="135">
        <v>5.94</v>
      </c>
      <c r="AZ313" s="135">
        <v>6.38</v>
      </c>
      <c r="BA313" s="135">
        <v>8</v>
      </c>
      <c r="BB313" s="135"/>
      <c r="BC313" s="169">
        <f t="shared" si="75"/>
        <v>6.7733333333333334</v>
      </c>
    </row>
    <row r="314" spans="1:55" ht="18" customHeight="1" x14ac:dyDescent="0.25">
      <c r="A314" s="251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67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68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69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66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70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71"/>
        <v>10</v>
      </c>
      <c r="AH314" s="135">
        <v>10</v>
      </c>
      <c r="AI314" s="135">
        <v>10</v>
      </c>
      <c r="AJ314" s="135">
        <v>10</v>
      </c>
      <c r="AK314" s="135">
        <v>5</v>
      </c>
      <c r="AL314" s="135">
        <v>5</v>
      </c>
      <c r="AM314" s="169">
        <f t="shared" si="72"/>
        <v>8</v>
      </c>
      <c r="AN314" s="135">
        <v>5</v>
      </c>
      <c r="AO314" s="135">
        <v>5</v>
      </c>
      <c r="AP314" s="135">
        <v>7</v>
      </c>
      <c r="AQ314" s="135">
        <v>8</v>
      </c>
      <c r="AR314" s="169">
        <f t="shared" si="73"/>
        <v>6.25</v>
      </c>
      <c r="AS314" s="135">
        <v>8</v>
      </c>
      <c r="AT314" s="135">
        <v>8</v>
      </c>
      <c r="AU314" s="135">
        <v>8</v>
      </c>
      <c r="AV314" s="135">
        <v>8</v>
      </c>
      <c r="AW314" s="135">
        <v>8</v>
      </c>
      <c r="AX314" s="169">
        <f t="shared" si="74"/>
        <v>8</v>
      </c>
      <c r="AY314" s="135">
        <v>7.74</v>
      </c>
      <c r="AZ314" s="135">
        <v>7.3</v>
      </c>
      <c r="BA314" s="135">
        <v>8</v>
      </c>
      <c r="BB314" s="135"/>
      <c r="BC314" s="169">
        <f t="shared" si="75"/>
        <v>7.68</v>
      </c>
    </row>
    <row r="315" spans="1:55" ht="18" customHeight="1" x14ac:dyDescent="0.25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67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68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69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66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70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71"/>
        <v>18</v>
      </c>
      <c r="AH315" s="135">
        <v>18</v>
      </c>
      <c r="AI315" s="135">
        <v>19</v>
      </c>
      <c r="AJ315" s="135">
        <v>19</v>
      </c>
      <c r="AK315" s="135">
        <v>18</v>
      </c>
      <c r="AL315" s="135">
        <v>19</v>
      </c>
      <c r="AM315" s="169">
        <f t="shared" si="72"/>
        <v>18.600000000000001</v>
      </c>
      <c r="AN315" s="135">
        <v>19</v>
      </c>
      <c r="AO315" s="135">
        <v>19</v>
      </c>
      <c r="AP315" s="135">
        <v>19</v>
      </c>
      <c r="AQ315" s="135">
        <v>19</v>
      </c>
      <c r="AR315" s="169">
        <f t="shared" si="73"/>
        <v>19</v>
      </c>
      <c r="AS315" s="135">
        <v>19</v>
      </c>
      <c r="AT315" s="135">
        <v>19</v>
      </c>
      <c r="AU315" s="135">
        <v>19</v>
      </c>
      <c r="AV315" s="135">
        <v>19</v>
      </c>
      <c r="AW315" s="135">
        <v>19</v>
      </c>
      <c r="AX315" s="169">
        <f t="shared" si="74"/>
        <v>19</v>
      </c>
      <c r="AY315" s="135">
        <v>19</v>
      </c>
      <c r="AZ315" s="135">
        <v>19.600000000000001</v>
      </c>
      <c r="BA315" s="135">
        <v>19</v>
      </c>
      <c r="BB315" s="135"/>
      <c r="BC315" s="169">
        <f t="shared" si="75"/>
        <v>19.2</v>
      </c>
    </row>
    <row r="316" spans="1:55" ht="18" customHeight="1" x14ac:dyDescent="0.25">
      <c r="A316" s="251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67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68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69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66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70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71"/>
        <v>10.125</v>
      </c>
      <c r="AH316" s="135">
        <v>10.5</v>
      </c>
      <c r="AI316" s="135">
        <v>12</v>
      </c>
      <c r="AJ316" s="135">
        <v>12</v>
      </c>
      <c r="AK316" s="135">
        <v>12</v>
      </c>
      <c r="AL316" s="135">
        <v>12</v>
      </c>
      <c r="AM316" s="169">
        <f t="shared" si="72"/>
        <v>11.7</v>
      </c>
      <c r="AN316" s="135">
        <v>12.5</v>
      </c>
      <c r="AO316" s="135">
        <v>12.5</v>
      </c>
      <c r="AP316" s="135">
        <v>12.5</v>
      </c>
      <c r="AQ316" s="135">
        <v>12.5</v>
      </c>
      <c r="AR316" s="169">
        <f t="shared" si="73"/>
        <v>12.5</v>
      </c>
      <c r="AS316" s="135">
        <v>12.5</v>
      </c>
      <c r="AT316" s="135">
        <v>12.5</v>
      </c>
      <c r="AU316" s="135">
        <v>12.5</v>
      </c>
      <c r="AV316" s="135">
        <v>13</v>
      </c>
      <c r="AW316" s="135">
        <v>13</v>
      </c>
      <c r="AX316" s="169">
        <f t="shared" si="74"/>
        <v>12.625</v>
      </c>
      <c r="AY316" s="135">
        <v>13.08</v>
      </c>
      <c r="AZ316" s="135">
        <v>13.06</v>
      </c>
      <c r="BA316" s="135">
        <v>13</v>
      </c>
      <c r="BB316" s="135"/>
      <c r="BC316" s="169">
        <f t="shared" si="75"/>
        <v>13.046666666666667</v>
      </c>
    </row>
    <row r="317" spans="1:55" ht="18" customHeight="1" x14ac:dyDescent="0.25">
      <c r="A317" s="251">
        <v>10</v>
      </c>
      <c r="B317" s="170" t="s">
        <v>131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67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68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69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66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70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71"/>
        <v>14</v>
      </c>
      <c r="AH317" s="135">
        <v>14</v>
      </c>
      <c r="AI317" s="135">
        <v>14</v>
      </c>
      <c r="AJ317" s="135">
        <v>14</v>
      </c>
      <c r="AK317" s="135">
        <v>14</v>
      </c>
      <c r="AL317" s="135">
        <v>14</v>
      </c>
      <c r="AM317" s="169">
        <f t="shared" si="72"/>
        <v>14</v>
      </c>
      <c r="AN317" s="135">
        <v>14</v>
      </c>
      <c r="AO317" s="135">
        <v>14</v>
      </c>
      <c r="AP317" s="135">
        <v>14</v>
      </c>
      <c r="AQ317" s="135">
        <v>14</v>
      </c>
      <c r="AR317" s="169">
        <f t="shared" si="73"/>
        <v>14</v>
      </c>
      <c r="AS317" s="135">
        <v>14</v>
      </c>
      <c r="AT317" s="135">
        <v>14</v>
      </c>
      <c r="AU317" s="135">
        <v>14</v>
      </c>
      <c r="AV317" s="135">
        <v>14</v>
      </c>
      <c r="AW317" s="135">
        <v>14</v>
      </c>
      <c r="AX317" s="169">
        <f t="shared" si="74"/>
        <v>14</v>
      </c>
      <c r="AY317" s="135">
        <v>14.06</v>
      </c>
      <c r="AZ317" s="135">
        <v>14.06</v>
      </c>
      <c r="BA317" s="135">
        <v>14</v>
      </c>
      <c r="BB317" s="135"/>
      <c r="BC317" s="169">
        <f t="shared" si="75"/>
        <v>14.040000000000001</v>
      </c>
    </row>
    <row r="318" spans="1:55" ht="18" customHeight="1" x14ac:dyDescent="0.25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67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68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69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66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70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71"/>
        <v>70</v>
      </c>
      <c r="AH318" s="135">
        <v>70</v>
      </c>
      <c r="AI318" s="135">
        <v>70</v>
      </c>
      <c r="AJ318" s="135">
        <v>70</v>
      </c>
      <c r="AK318" s="135">
        <v>80</v>
      </c>
      <c r="AL318" s="135">
        <v>80</v>
      </c>
      <c r="AM318" s="169">
        <f t="shared" si="72"/>
        <v>74</v>
      </c>
      <c r="AN318" s="135">
        <v>85</v>
      </c>
      <c r="AO318" s="135">
        <v>85</v>
      </c>
      <c r="AP318" s="135">
        <v>85</v>
      </c>
      <c r="AQ318" s="135">
        <v>85</v>
      </c>
      <c r="AR318" s="169">
        <f t="shared" si="73"/>
        <v>85</v>
      </c>
      <c r="AS318" s="135">
        <v>85</v>
      </c>
      <c r="AT318" s="135">
        <v>85</v>
      </c>
      <c r="AU318" s="135">
        <v>85</v>
      </c>
      <c r="AV318" s="135">
        <v>85</v>
      </c>
      <c r="AW318" s="135">
        <v>85</v>
      </c>
      <c r="AX318" s="169">
        <f t="shared" si="74"/>
        <v>85</v>
      </c>
      <c r="AY318" s="135">
        <v>89.4</v>
      </c>
      <c r="AZ318" s="135">
        <v>89</v>
      </c>
      <c r="BA318" s="135">
        <v>85</v>
      </c>
      <c r="BB318" s="135"/>
      <c r="BC318" s="169">
        <f t="shared" si="75"/>
        <v>87.8</v>
      </c>
    </row>
    <row r="319" spans="1:55" ht="18" customHeight="1" x14ac:dyDescent="0.25">
      <c r="A319" s="251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67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68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69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66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70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71"/>
        <v>80</v>
      </c>
      <c r="AH319" s="135">
        <v>80</v>
      </c>
      <c r="AI319" s="135">
        <v>80</v>
      </c>
      <c r="AJ319" s="135">
        <v>80</v>
      </c>
      <c r="AK319" s="135">
        <v>90</v>
      </c>
      <c r="AL319" s="135">
        <v>90</v>
      </c>
      <c r="AM319" s="169">
        <f t="shared" si="72"/>
        <v>84</v>
      </c>
      <c r="AN319" s="135">
        <v>90</v>
      </c>
      <c r="AO319" s="135">
        <v>90</v>
      </c>
      <c r="AP319" s="135">
        <v>90</v>
      </c>
      <c r="AQ319" s="135">
        <v>90</v>
      </c>
      <c r="AR319" s="169">
        <f t="shared" si="73"/>
        <v>90</v>
      </c>
      <c r="AS319" s="135">
        <v>90</v>
      </c>
      <c r="AT319" s="135">
        <v>90</v>
      </c>
      <c r="AU319" s="135">
        <v>95</v>
      </c>
      <c r="AV319" s="135">
        <v>95</v>
      </c>
      <c r="AW319" s="135">
        <v>95</v>
      </c>
      <c r="AX319" s="169">
        <f t="shared" si="74"/>
        <v>92.5</v>
      </c>
      <c r="AY319" s="135">
        <v>99</v>
      </c>
      <c r="AZ319" s="135">
        <v>99</v>
      </c>
      <c r="BA319" s="135">
        <v>95</v>
      </c>
      <c r="BB319" s="135"/>
      <c r="BC319" s="169">
        <f t="shared" si="75"/>
        <v>97.666666666666671</v>
      </c>
    </row>
    <row r="320" spans="1:55" ht="18" customHeight="1" x14ac:dyDescent="0.25">
      <c r="A320" s="251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67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68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69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66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70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71"/>
        <v>6</v>
      </c>
      <c r="AH320" s="135">
        <v>6</v>
      </c>
      <c r="AI320" s="135">
        <v>6</v>
      </c>
      <c r="AJ320" s="135">
        <v>6</v>
      </c>
      <c r="AK320" s="135">
        <v>6</v>
      </c>
      <c r="AL320" s="135">
        <v>6</v>
      </c>
      <c r="AM320" s="169">
        <f t="shared" si="72"/>
        <v>6</v>
      </c>
      <c r="AN320" s="135">
        <v>6</v>
      </c>
      <c r="AO320" s="135">
        <v>6</v>
      </c>
      <c r="AP320" s="135">
        <v>6</v>
      </c>
      <c r="AQ320" s="135">
        <v>6</v>
      </c>
      <c r="AR320" s="169">
        <f t="shared" si="73"/>
        <v>6</v>
      </c>
      <c r="AS320" s="135">
        <v>6</v>
      </c>
      <c r="AT320" s="135">
        <v>6</v>
      </c>
      <c r="AU320" s="135">
        <v>6</v>
      </c>
      <c r="AV320" s="135">
        <v>6</v>
      </c>
      <c r="AW320" s="135">
        <v>6</v>
      </c>
      <c r="AX320" s="169">
        <f t="shared" si="74"/>
        <v>6</v>
      </c>
      <c r="AY320" s="135">
        <v>5.94</v>
      </c>
      <c r="AZ320" s="135">
        <v>5.96</v>
      </c>
      <c r="BA320" s="135">
        <v>6</v>
      </c>
      <c r="BB320" s="135"/>
      <c r="BC320" s="169">
        <f t="shared" si="75"/>
        <v>5.9666666666666659</v>
      </c>
    </row>
    <row r="321" spans="1:55" ht="18" customHeight="1" x14ac:dyDescent="0.25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67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68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69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66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70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71"/>
        <v>9</v>
      </c>
      <c r="AH321" s="135">
        <v>9</v>
      </c>
      <c r="AI321" s="135">
        <v>9</v>
      </c>
      <c r="AJ321" s="135">
        <v>9</v>
      </c>
      <c r="AK321" s="135">
        <v>9</v>
      </c>
      <c r="AL321" s="135">
        <v>9</v>
      </c>
      <c r="AM321" s="169">
        <f t="shared" si="72"/>
        <v>9</v>
      </c>
      <c r="AN321" s="135">
        <v>9</v>
      </c>
      <c r="AO321" s="135">
        <v>10</v>
      </c>
      <c r="AP321" s="135">
        <v>11</v>
      </c>
      <c r="AQ321" s="135">
        <v>11</v>
      </c>
      <c r="AR321" s="169">
        <f t="shared" si="73"/>
        <v>10.25</v>
      </c>
      <c r="AS321" s="135">
        <v>10</v>
      </c>
      <c r="AT321" s="135">
        <v>10</v>
      </c>
      <c r="AU321" s="135">
        <v>10</v>
      </c>
      <c r="AV321" s="135">
        <v>12</v>
      </c>
      <c r="AW321" s="135">
        <v>12</v>
      </c>
      <c r="AX321" s="169">
        <f t="shared" si="74"/>
        <v>10.5</v>
      </c>
      <c r="AY321" s="135">
        <v>11.52</v>
      </c>
      <c r="AZ321" s="135">
        <v>11.38</v>
      </c>
      <c r="BA321" s="135">
        <v>10</v>
      </c>
      <c r="BB321" s="135"/>
      <c r="BC321" s="169">
        <f t="shared" si="75"/>
        <v>10.966666666666667</v>
      </c>
    </row>
    <row r="322" spans="1:55" ht="18" customHeight="1" x14ac:dyDescent="0.25">
      <c r="A322" s="251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67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68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69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66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70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71"/>
        <v>12</v>
      </c>
      <c r="AH322" s="135">
        <v>12</v>
      </c>
      <c r="AI322" s="135">
        <v>12</v>
      </c>
      <c r="AJ322" s="135">
        <v>12</v>
      </c>
      <c r="AK322" s="135">
        <v>12</v>
      </c>
      <c r="AL322" s="135">
        <v>12</v>
      </c>
      <c r="AM322" s="169">
        <f t="shared" si="72"/>
        <v>12</v>
      </c>
      <c r="AN322" s="135">
        <v>12</v>
      </c>
      <c r="AO322" s="135">
        <v>12</v>
      </c>
      <c r="AP322" s="135">
        <v>12</v>
      </c>
      <c r="AQ322" s="135">
        <v>12</v>
      </c>
      <c r="AR322" s="169">
        <f t="shared" si="73"/>
        <v>12</v>
      </c>
      <c r="AS322" s="135">
        <v>12</v>
      </c>
      <c r="AT322" s="135">
        <v>12</v>
      </c>
      <c r="AU322" s="135">
        <v>12</v>
      </c>
      <c r="AV322" s="135">
        <v>12</v>
      </c>
      <c r="AW322" s="135">
        <v>12</v>
      </c>
      <c r="AX322" s="169">
        <f t="shared" si="74"/>
        <v>12</v>
      </c>
      <c r="AY322" s="135">
        <v>11.53</v>
      </c>
      <c r="AZ322" s="135">
        <v>11.16</v>
      </c>
      <c r="BA322" s="135">
        <v>12</v>
      </c>
      <c r="BB322" s="135"/>
      <c r="BC322" s="169">
        <f t="shared" si="75"/>
        <v>11.563333333333333</v>
      </c>
    </row>
    <row r="323" spans="1:55" ht="18" customHeight="1" x14ac:dyDescent="0.25">
      <c r="A323" s="251">
        <v>16</v>
      </c>
      <c r="B323" s="170" t="s">
        <v>51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67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68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69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66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70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71"/>
        <v>37</v>
      </c>
      <c r="AH323" s="135">
        <v>37</v>
      </c>
      <c r="AI323" s="135">
        <v>37</v>
      </c>
      <c r="AJ323" s="135">
        <v>37</v>
      </c>
      <c r="AK323" s="135">
        <v>37</v>
      </c>
      <c r="AL323" s="135">
        <v>37</v>
      </c>
      <c r="AM323" s="169">
        <f t="shared" si="72"/>
        <v>37</v>
      </c>
      <c r="AN323" s="135">
        <v>37</v>
      </c>
      <c r="AO323" s="135">
        <v>37</v>
      </c>
      <c r="AP323" s="135">
        <v>40</v>
      </c>
      <c r="AQ323" s="135">
        <v>40</v>
      </c>
      <c r="AR323" s="169">
        <f t="shared" si="73"/>
        <v>38.5</v>
      </c>
      <c r="AS323" s="135">
        <v>40</v>
      </c>
      <c r="AT323" s="135">
        <v>40</v>
      </c>
      <c r="AU323" s="135">
        <v>40</v>
      </c>
      <c r="AV323" s="135">
        <v>40</v>
      </c>
      <c r="AW323" s="135">
        <v>40</v>
      </c>
      <c r="AX323" s="169">
        <f t="shared" si="74"/>
        <v>40</v>
      </c>
      <c r="AY323" s="135">
        <v>39</v>
      </c>
      <c r="AZ323" s="135">
        <v>39.200000000000003</v>
      </c>
      <c r="BA323" s="135">
        <v>40</v>
      </c>
      <c r="BB323" s="135"/>
      <c r="BC323" s="169">
        <f t="shared" si="75"/>
        <v>39.4</v>
      </c>
    </row>
    <row r="324" spans="1:55" ht="18" customHeight="1" x14ac:dyDescent="0.25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67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68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69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66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70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71"/>
        <v>50</v>
      </c>
      <c r="AH324" s="135">
        <v>50</v>
      </c>
      <c r="AI324" s="135">
        <v>50</v>
      </c>
      <c r="AJ324" s="135">
        <v>50</v>
      </c>
      <c r="AK324" s="135">
        <v>50</v>
      </c>
      <c r="AL324" s="135">
        <v>50</v>
      </c>
      <c r="AM324" s="169">
        <f t="shared" si="72"/>
        <v>50</v>
      </c>
      <c r="AN324" s="135">
        <v>50</v>
      </c>
      <c r="AO324" s="135">
        <v>50</v>
      </c>
      <c r="AP324" s="135">
        <v>53</v>
      </c>
      <c r="AQ324" s="135">
        <v>53</v>
      </c>
      <c r="AR324" s="169">
        <f t="shared" si="73"/>
        <v>51.5</v>
      </c>
      <c r="AS324" s="135">
        <v>50</v>
      </c>
      <c r="AT324" s="135">
        <v>53</v>
      </c>
      <c r="AU324" s="135">
        <v>53</v>
      </c>
      <c r="AV324" s="135">
        <v>53</v>
      </c>
      <c r="AW324" s="135">
        <v>53</v>
      </c>
      <c r="AX324" s="169">
        <f t="shared" si="74"/>
        <v>52.25</v>
      </c>
      <c r="AY324" s="135">
        <v>50.4</v>
      </c>
      <c r="AZ324" s="135">
        <v>50.6</v>
      </c>
      <c r="BA324" s="135">
        <v>53</v>
      </c>
      <c r="BB324" s="135"/>
      <c r="BC324" s="169">
        <f t="shared" si="75"/>
        <v>51.333333333333336</v>
      </c>
    </row>
    <row r="325" spans="1:55" ht="18" customHeight="1" x14ac:dyDescent="0.25">
      <c r="A325" s="251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67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68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69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66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70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71"/>
        <v>4.9000000000000004</v>
      </c>
      <c r="AH325" s="135">
        <v>4.8</v>
      </c>
      <c r="AI325" s="135">
        <v>4.8</v>
      </c>
      <c r="AJ325" s="135">
        <v>4.8</v>
      </c>
      <c r="AK325" s="135">
        <v>4.8</v>
      </c>
      <c r="AL325" s="135">
        <v>4.8</v>
      </c>
      <c r="AM325" s="169">
        <f t="shared" si="72"/>
        <v>4.8</v>
      </c>
      <c r="AN325" s="135">
        <v>4.8</v>
      </c>
      <c r="AO325" s="135">
        <v>4.8</v>
      </c>
      <c r="AP325" s="135">
        <v>4.8</v>
      </c>
      <c r="AQ325" s="135">
        <v>4.8</v>
      </c>
      <c r="AR325" s="169">
        <f t="shared" si="73"/>
        <v>4.8</v>
      </c>
      <c r="AS325" s="135">
        <v>4.8</v>
      </c>
      <c r="AT325" s="135">
        <v>4.8</v>
      </c>
      <c r="AU325" s="135">
        <v>4.8</v>
      </c>
      <c r="AV325" s="135">
        <v>4.8</v>
      </c>
      <c r="AW325" s="135">
        <v>4.8</v>
      </c>
      <c r="AX325" s="169">
        <f t="shared" si="74"/>
        <v>4.8</v>
      </c>
      <c r="AY325" s="135">
        <v>4.54</v>
      </c>
      <c r="AZ325" s="135">
        <v>4.5199999999999996</v>
      </c>
      <c r="BA325" s="135">
        <v>4.5999999999999996</v>
      </c>
      <c r="BB325" s="135"/>
      <c r="BC325" s="169">
        <f t="shared" si="75"/>
        <v>4.5533333333333328</v>
      </c>
    </row>
    <row r="326" spans="1:55" ht="18" customHeight="1" x14ac:dyDescent="0.25">
      <c r="A326" s="251">
        <v>19</v>
      </c>
      <c r="B326" s="170" t="s">
        <v>140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67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68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69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66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70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71"/>
        <v>4.7</v>
      </c>
      <c r="AH326" s="135">
        <v>4.5999999999999996</v>
      </c>
      <c r="AI326" s="135">
        <v>4.5999999999999996</v>
      </c>
      <c r="AJ326" s="135">
        <v>4.5999999999999996</v>
      </c>
      <c r="AK326" s="135">
        <v>4.5999999999999996</v>
      </c>
      <c r="AL326" s="135">
        <v>4.5999999999999996</v>
      </c>
      <c r="AM326" s="169">
        <f t="shared" si="72"/>
        <v>4.5999999999999996</v>
      </c>
      <c r="AN326" s="135">
        <v>4.5999999999999996</v>
      </c>
      <c r="AO326" s="135">
        <v>4.5999999999999996</v>
      </c>
      <c r="AP326" s="135">
        <v>4.5999999999999996</v>
      </c>
      <c r="AQ326" s="135">
        <v>4.5999999999999996</v>
      </c>
      <c r="AR326" s="169">
        <f t="shared" si="73"/>
        <v>4.5999999999999996</v>
      </c>
      <c r="AS326" s="135">
        <v>4.5999999999999996</v>
      </c>
      <c r="AT326" s="135">
        <v>4.5999999999999996</v>
      </c>
      <c r="AU326" s="135">
        <v>4.5999999999999996</v>
      </c>
      <c r="AV326" s="135">
        <v>4.5999999999999996</v>
      </c>
      <c r="AW326" s="135">
        <v>4.5999999999999996</v>
      </c>
      <c r="AX326" s="169">
        <f t="shared" si="74"/>
        <v>4.5999999999999996</v>
      </c>
      <c r="AY326" s="135">
        <v>3.86</v>
      </c>
      <c r="AZ326" s="135">
        <v>3.9</v>
      </c>
      <c r="BA326" s="135">
        <v>4</v>
      </c>
      <c r="BB326" s="135"/>
      <c r="BC326" s="169">
        <f t="shared" si="75"/>
        <v>3.92</v>
      </c>
    </row>
    <row r="327" spans="1:55" ht="18" customHeight="1" x14ac:dyDescent="0.25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67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68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69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66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70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71"/>
        <v>4</v>
      </c>
      <c r="AH327" s="135">
        <v>4</v>
      </c>
      <c r="AI327" s="135">
        <v>4</v>
      </c>
      <c r="AJ327" s="135">
        <v>4</v>
      </c>
      <c r="AK327" s="135">
        <v>4</v>
      </c>
      <c r="AL327" s="135">
        <v>4</v>
      </c>
      <c r="AM327" s="169">
        <f t="shared" si="72"/>
        <v>4</v>
      </c>
      <c r="AN327" s="135">
        <v>4</v>
      </c>
      <c r="AO327" s="135">
        <v>4</v>
      </c>
      <c r="AP327" s="135">
        <v>4</v>
      </c>
      <c r="AQ327" s="135">
        <v>4</v>
      </c>
      <c r="AR327" s="169">
        <f t="shared" si="73"/>
        <v>4</v>
      </c>
      <c r="AS327" s="135">
        <v>4</v>
      </c>
      <c r="AT327" s="135">
        <v>4</v>
      </c>
      <c r="AU327" s="135">
        <v>4</v>
      </c>
      <c r="AV327" s="135">
        <v>4</v>
      </c>
      <c r="AW327" s="135">
        <v>4</v>
      </c>
      <c r="AX327" s="169">
        <f t="shared" si="74"/>
        <v>4</v>
      </c>
      <c r="AY327" s="135">
        <v>3.72</v>
      </c>
      <c r="AZ327" s="135">
        <v>3.68</v>
      </c>
      <c r="BA327" s="135">
        <v>3.8</v>
      </c>
      <c r="BB327" s="135"/>
      <c r="BC327" s="169">
        <f t="shared" si="75"/>
        <v>3.7333333333333329</v>
      </c>
    </row>
    <row r="328" spans="1:55" ht="18" customHeight="1" x14ac:dyDescent="0.25">
      <c r="A328" s="251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67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68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69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66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70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71"/>
        <v>22</v>
      </c>
      <c r="AH328" s="135">
        <v>22</v>
      </c>
      <c r="AI328" s="135">
        <v>22</v>
      </c>
      <c r="AJ328" s="135">
        <v>22</v>
      </c>
      <c r="AK328" s="135">
        <v>22</v>
      </c>
      <c r="AL328" s="135">
        <v>22</v>
      </c>
      <c r="AM328" s="169">
        <f t="shared" si="72"/>
        <v>22</v>
      </c>
      <c r="AN328" s="135">
        <v>22</v>
      </c>
      <c r="AO328" s="135">
        <v>22</v>
      </c>
      <c r="AP328" s="135">
        <v>22</v>
      </c>
      <c r="AQ328" s="135">
        <v>22</v>
      </c>
      <c r="AR328" s="169">
        <f t="shared" si="73"/>
        <v>22</v>
      </c>
      <c r="AS328" s="135">
        <v>22</v>
      </c>
      <c r="AT328" s="135">
        <v>22</v>
      </c>
      <c r="AU328" s="135">
        <v>22</v>
      </c>
      <c r="AV328" s="135">
        <v>22</v>
      </c>
      <c r="AW328" s="135">
        <v>22</v>
      </c>
      <c r="AX328" s="169">
        <f t="shared" si="74"/>
        <v>22</v>
      </c>
      <c r="AY328" s="135">
        <v>18.920000000000002</v>
      </c>
      <c r="AZ328" s="135">
        <v>18.84</v>
      </c>
      <c r="BA328" s="135">
        <v>22</v>
      </c>
      <c r="BB328" s="135"/>
      <c r="BC328" s="169">
        <f t="shared" si="75"/>
        <v>19.920000000000002</v>
      </c>
    </row>
    <row r="329" spans="1:55" ht="18" customHeight="1" x14ac:dyDescent="0.25">
      <c r="A329" s="251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67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68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69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66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70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71"/>
        <v>18</v>
      </c>
      <c r="AH329" s="135">
        <v>18</v>
      </c>
      <c r="AI329" s="135">
        <v>18</v>
      </c>
      <c r="AJ329" s="135">
        <v>18</v>
      </c>
      <c r="AK329" s="135">
        <v>18</v>
      </c>
      <c r="AL329" s="135">
        <v>18</v>
      </c>
      <c r="AM329" s="169">
        <f t="shared" si="72"/>
        <v>18</v>
      </c>
      <c r="AN329" s="135">
        <v>18</v>
      </c>
      <c r="AO329" s="135">
        <v>18</v>
      </c>
      <c r="AP329" s="135">
        <v>18</v>
      </c>
      <c r="AQ329" s="135">
        <v>18</v>
      </c>
      <c r="AR329" s="169">
        <f t="shared" si="73"/>
        <v>18</v>
      </c>
      <c r="AS329" s="135">
        <v>18</v>
      </c>
      <c r="AT329" s="135">
        <v>18</v>
      </c>
      <c r="AU329" s="135">
        <v>30</v>
      </c>
      <c r="AV329" s="135">
        <v>30</v>
      </c>
      <c r="AW329" s="135">
        <v>30</v>
      </c>
      <c r="AX329" s="169">
        <f t="shared" si="74"/>
        <v>24</v>
      </c>
      <c r="AY329" s="135">
        <v>25.4</v>
      </c>
      <c r="AZ329" s="135">
        <v>25.36</v>
      </c>
      <c r="BA329" s="135">
        <v>25</v>
      </c>
      <c r="BB329" s="135"/>
      <c r="BC329" s="169">
        <f t="shared" si="75"/>
        <v>25.25333333333333</v>
      </c>
    </row>
    <row r="330" spans="1:55" ht="18" customHeight="1" x14ac:dyDescent="0.25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67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68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69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66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70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71"/>
        <v>15</v>
      </c>
      <c r="AH330" s="135">
        <v>15</v>
      </c>
      <c r="AI330" s="135">
        <v>15</v>
      </c>
      <c r="AJ330" s="135">
        <v>15</v>
      </c>
      <c r="AK330" s="135">
        <v>15</v>
      </c>
      <c r="AL330" s="135">
        <v>15</v>
      </c>
      <c r="AM330" s="169">
        <f t="shared" si="72"/>
        <v>15</v>
      </c>
      <c r="AN330" s="135">
        <v>15</v>
      </c>
      <c r="AO330" s="135">
        <v>15</v>
      </c>
      <c r="AP330" s="135">
        <v>15</v>
      </c>
      <c r="AQ330" s="135">
        <v>15</v>
      </c>
      <c r="AR330" s="169">
        <f t="shared" si="73"/>
        <v>15</v>
      </c>
      <c r="AS330" s="135">
        <v>15</v>
      </c>
      <c r="AT330" s="135">
        <v>15</v>
      </c>
      <c r="AU330" s="135">
        <v>15</v>
      </c>
      <c r="AV330" s="135">
        <v>15</v>
      </c>
      <c r="AW330" s="135">
        <v>15</v>
      </c>
      <c r="AX330" s="169">
        <f t="shared" si="74"/>
        <v>15</v>
      </c>
      <c r="AY330" s="135">
        <v>16.760000000000002</v>
      </c>
      <c r="AZ330" s="135">
        <v>16.68</v>
      </c>
      <c r="BA330" s="135">
        <v>15</v>
      </c>
      <c r="BB330" s="135"/>
      <c r="BC330" s="169">
        <f t="shared" si="75"/>
        <v>16.146666666666665</v>
      </c>
    </row>
    <row r="331" spans="1:55" ht="36" customHeight="1" x14ac:dyDescent="0.25">
      <c r="A331" s="251">
        <v>24</v>
      </c>
      <c r="B331" s="188" t="s">
        <v>98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67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68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69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66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70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71"/>
        <v>3.7</v>
      </c>
      <c r="AH331" s="135">
        <v>3.7</v>
      </c>
      <c r="AI331" s="135">
        <v>3.7</v>
      </c>
      <c r="AJ331" s="135">
        <v>3.7</v>
      </c>
      <c r="AK331" s="135">
        <v>3.7</v>
      </c>
      <c r="AL331" s="135">
        <v>3.7</v>
      </c>
      <c r="AM331" s="169">
        <f t="shared" si="72"/>
        <v>3.7</v>
      </c>
      <c r="AN331" s="135">
        <v>3.7</v>
      </c>
      <c r="AO331" s="135">
        <v>3.7</v>
      </c>
      <c r="AP331" s="135">
        <v>3.7</v>
      </c>
      <c r="AQ331" s="135">
        <v>3.7</v>
      </c>
      <c r="AR331" s="169">
        <f t="shared" si="73"/>
        <v>3.7</v>
      </c>
      <c r="AS331" s="135">
        <v>3.7</v>
      </c>
      <c r="AT331" s="135">
        <v>3.7</v>
      </c>
      <c r="AU331" s="135">
        <v>3.7</v>
      </c>
      <c r="AV331" s="135">
        <v>3.7</v>
      </c>
      <c r="AW331" s="135">
        <v>3.7</v>
      </c>
      <c r="AX331" s="169">
        <f t="shared" si="74"/>
        <v>3.7</v>
      </c>
      <c r="AY331" s="135">
        <v>2.94</v>
      </c>
      <c r="AZ331" s="135">
        <v>4.9400000000000004</v>
      </c>
      <c r="BA331" s="135">
        <v>3.5</v>
      </c>
      <c r="BB331" s="135"/>
      <c r="BC331" s="169">
        <f t="shared" si="75"/>
        <v>3.7933333333333334</v>
      </c>
    </row>
    <row r="332" spans="1:55" ht="36" customHeight="1" x14ac:dyDescent="0.25">
      <c r="A332" s="251">
        <v>25</v>
      </c>
      <c r="B332" s="188" t="s">
        <v>134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67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68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69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66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70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71"/>
        <v>3</v>
      </c>
      <c r="AH332" s="135">
        <v>3</v>
      </c>
      <c r="AI332" s="135">
        <v>3</v>
      </c>
      <c r="AJ332" s="135">
        <v>3</v>
      </c>
      <c r="AK332" s="135">
        <v>3</v>
      </c>
      <c r="AL332" s="135">
        <v>3</v>
      </c>
      <c r="AM332" s="169">
        <f t="shared" si="72"/>
        <v>3</v>
      </c>
      <c r="AN332" s="135">
        <v>3</v>
      </c>
      <c r="AO332" s="135">
        <v>3</v>
      </c>
      <c r="AP332" s="135">
        <v>3</v>
      </c>
      <c r="AQ332" s="135">
        <v>3</v>
      </c>
      <c r="AR332" s="169">
        <f t="shared" si="73"/>
        <v>3</v>
      </c>
      <c r="AS332" s="135">
        <v>3</v>
      </c>
      <c r="AT332" s="135">
        <v>3</v>
      </c>
      <c r="AU332" s="135">
        <v>3</v>
      </c>
      <c r="AV332" s="135">
        <v>3</v>
      </c>
      <c r="AW332" s="135">
        <v>3</v>
      </c>
      <c r="AX332" s="169">
        <f t="shared" si="74"/>
        <v>3</v>
      </c>
      <c r="AY332" s="135">
        <v>2.54</v>
      </c>
      <c r="AZ332" s="135">
        <v>2.54</v>
      </c>
      <c r="BA332" s="135">
        <v>2.5</v>
      </c>
      <c r="BB332" s="135"/>
      <c r="BC332" s="169">
        <f t="shared" si="75"/>
        <v>2.5266666666666668</v>
      </c>
    </row>
    <row r="333" spans="1:55" ht="18" customHeight="1" x14ac:dyDescent="0.25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67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68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69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66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70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71"/>
        <v>32</v>
      </c>
      <c r="AH333" s="135">
        <v>32</v>
      </c>
      <c r="AI333" s="135">
        <v>32</v>
      </c>
      <c r="AJ333" s="135">
        <v>32</v>
      </c>
      <c r="AK333" s="135">
        <v>32</v>
      </c>
      <c r="AL333" s="135">
        <v>32</v>
      </c>
      <c r="AM333" s="169">
        <f t="shared" si="72"/>
        <v>32</v>
      </c>
      <c r="AN333" s="135">
        <v>32</v>
      </c>
      <c r="AO333" s="135">
        <v>32</v>
      </c>
      <c r="AP333" s="135">
        <v>32</v>
      </c>
      <c r="AQ333" s="135">
        <v>32</v>
      </c>
      <c r="AR333" s="169">
        <f t="shared" si="73"/>
        <v>32</v>
      </c>
      <c r="AS333" s="135">
        <v>32</v>
      </c>
      <c r="AT333" s="135">
        <v>32</v>
      </c>
      <c r="AU333" s="135">
        <v>32</v>
      </c>
      <c r="AV333" s="135">
        <v>32</v>
      </c>
      <c r="AW333" s="135">
        <v>32</v>
      </c>
      <c r="AX333" s="169">
        <f t="shared" si="74"/>
        <v>32</v>
      </c>
      <c r="AY333" s="135">
        <v>30.36</v>
      </c>
      <c r="AZ333" s="135">
        <v>30.36</v>
      </c>
      <c r="BA333" s="135">
        <v>32</v>
      </c>
      <c r="BB333" s="135"/>
      <c r="BC333" s="169">
        <f t="shared" si="75"/>
        <v>30.906666666666666</v>
      </c>
    </row>
    <row r="334" spans="1:55" ht="18" customHeight="1" x14ac:dyDescent="0.25">
      <c r="A334" s="251">
        <v>27</v>
      </c>
      <c r="B334" s="170" t="s">
        <v>130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67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68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69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66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70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71"/>
        <v>5.9499999999999993</v>
      </c>
      <c r="AH334" s="135">
        <v>5.5</v>
      </c>
      <c r="AI334" s="135">
        <v>5.5</v>
      </c>
      <c r="AJ334" s="135">
        <v>5.5</v>
      </c>
      <c r="AK334" s="135">
        <v>6.4</v>
      </c>
      <c r="AL334" s="135">
        <v>6.9</v>
      </c>
      <c r="AM334" s="169">
        <f t="shared" si="72"/>
        <v>5.9599999999999991</v>
      </c>
      <c r="AN334" s="135">
        <v>7.1</v>
      </c>
      <c r="AO334" s="135">
        <v>7.8</v>
      </c>
      <c r="AP334" s="135">
        <v>8.1999999999999993</v>
      </c>
      <c r="AQ334" s="135">
        <v>8</v>
      </c>
      <c r="AR334" s="169">
        <f t="shared" si="73"/>
        <v>7.7749999999999995</v>
      </c>
      <c r="AS334" s="135">
        <v>8.5</v>
      </c>
      <c r="AT334" s="135">
        <v>7.8</v>
      </c>
      <c r="AU334" s="135">
        <v>7.7</v>
      </c>
      <c r="AV334" s="135">
        <v>7.5</v>
      </c>
      <c r="AW334" s="135">
        <v>7.2</v>
      </c>
      <c r="AX334" s="169">
        <f t="shared" si="74"/>
        <v>7.875</v>
      </c>
      <c r="AY334" s="135">
        <v>7.14</v>
      </c>
      <c r="AZ334" s="135">
        <v>6.94</v>
      </c>
      <c r="BA334" s="135">
        <v>6.8</v>
      </c>
      <c r="BB334" s="135"/>
      <c r="BC334" s="169">
        <f t="shared" si="75"/>
        <v>6.96</v>
      </c>
    </row>
    <row r="335" spans="1:55" ht="18" customHeight="1" x14ac:dyDescent="0.25">
      <c r="A335" s="251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67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68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69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66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70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71"/>
        <v>10.1</v>
      </c>
      <c r="AH335" s="135">
        <v>10.1</v>
      </c>
      <c r="AI335" s="135">
        <v>10.1</v>
      </c>
      <c r="AJ335" s="135">
        <v>10.1</v>
      </c>
      <c r="AK335" s="135">
        <v>10.4</v>
      </c>
      <c r="AL335" s="135">
        <v>10.4</v>
      </c>
      <c r="AM335" s="169">
        <f t="shared" si="72"/>
        <v>10.219999999999999</v>
      </c>
      <c r="AN335" s="135">
        <v>10.6</v>
      </c>
      <c r="AO335" s="135">
        <v>10.6</v>
      </c>
      <c r="AP335" s="135">
        <v>10.8</v>
      </c>
      <c r="AQ335" s="135">
        <v>10.8</v>
      </c>
      <c r="AR335" s="169">
        <f t="shared" si="73"/>
        <v>10.7</v>
      </c>
      <c r="AS335" s="135">
        <v>10.8</v>
      </c>
      <c r="AT335" s="135">
        <v>10.8</v>
      </c>
      <c r="AU335" s="135">
        <v>10.8</v>
      </c>
      <c r="AV335" s="135">
        <v>10.8</v>
      </c>
      <c r="AW335" s="135">
        <v>10.8</v>
      </c>
      <c r="AX335" s="169">
        <f t="shared" si="74"/>
        <v>10.8</v>
      </c>
      <c r="AY335" s="135">
        <v>10.56</v>
      </c>
      <c r="AZ335" s="135">
        <v>10.54</v>
      </c>
      <c r="BA335" s="135">
        <v>10.199999999999999</v>
      </c>
      <c r="BB335" s="135"/>
      <c r="BC335" s="169">
        <f t="shared" si="75"/>
        <v>10.433333333333334</v>
      </c>
    </row>
    <row r="336" spans="1:55" ht="18" customHeight="1" x14ac:dyDescent="0.25">
      <c r="A336" s="209">
        <v>29</v>
      </c>
      <c r="B336" s="170" t="s">
        <v>133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67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68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69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66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70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71"/>
        <v>10.6</v>
      </c>
      <c r="AH336" s="135">
        <v>10.6</v>
      </c>
      <c r="AI336" s="135">
        <v>10.6</v>
      </c>
      <c r="AJ336" s="135">
        <v>10.6</v>
      </c>
      <c r="AK336" s="135">
        <v>10.6</v>
      </c>
      <c r="AL336" s="135">
        <v>10.6</v>
      </c>
      <c r="AM336" s="169">
        <f t="shared" si="72"/>
        <v>10.6</v>
      </c>
      <c r="AN336" s="135">
        <v>11</v>
      </c>
      <c r="AO336" s="135">
        <v>11</v>
      </c>
      <c r="AP336" s="135">
        <v>11</v>
      </c>
      <c r="AQ336" s="135">
        <v>11</v>
      </c>
      <c r="AR336" s="169">
        <f t="shared" si="73"/>
        <v>11</v>
      </c>
      <c r="AS336" s="135">
        <v>11</v>
      </c>
      <c r="AT336" s="135">
        <v>11</v>
      </c>
      <c r="AU336" s="135">
        <v>11</v>
      </c>
      <c r="AV336" s="135">
        <v>11</v>
      </c>
      <c r="AW336" s="135">
        <v>11</v>
      </c>
      <c r="AX336" s="169">
        <f t="shared" si="74"/>
        <v>11</v>
      </c>
      <c r="AY336" s="135">
        <v>10.76</v>
      </c>
      <c r="AZ336" s="135">
        <v>10.64</v>
      </c>
      <c r="BA336" s="135">
        <v>10.5</v>
      </c>
      <c r="BB336" s="135"/>
      <c r="BC336" s="169">
        <f t="shared" si="75"/>
        <v>10.633333333333333</v>
      </c>
    </row>
    <row r="337" spans="1:55" ht="72" customHeight="1" x14ac:dyDescent="0.25">
      <c r="A337" s="211"/>
      <c r="B337" s="189" t="s">
        <v>53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  <c r="AN337" s="135"/>
      <c r="AO337" s="135"/>
      <c r="AP337" s="135"/>
      <c r="AQ337" s="135"/>
      <c r="AR337" s="169"/>
      <c r="AS337" s="135"/>
      <c r="AT337" s="135"/>
      <c r="AU337" s="135"/>
      <c r="AV337" s="135"/>
      <c r="AW337" s="135"/>
      <c r="AX337" s="169"/>
      <c r="AY337" s="135"/>
      <c r="AZ337" s="135"/>
      <c r="BA337" s="135"/>
      <c r="BB337" s="135"/>
      <c r="BC337" s="169"/>
    </row>
    <row r="338" spans="1:55" ht="18.75" customHeight="1" x14ac:dyDescent="0.25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67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68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69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66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>
        <v>10.6</v>
      </c>
      <c r="AL338" s="135">
        <v>10.55</v>
      </c>
      <c r="AM338" s="169">
        <f>AVERAGE(AH338:AL338)</f>
        <v>10.596</v>
      </c>
      <c r="AN338" s="135">
        <v>10.53</v>
      </c>
      <c r="AO338" s="135">
        <v>10.5</v>
      </c>
      <c r="AP338" s="135">
        <v>10.6</v>
      </c>
      <c r="AQ338" s="135">
        <v>10.62</v>
      </c>
      <c r="AR338" s="169">
        <f>AVERAGE(AN338:AQ338)</f>
        <v>10.5625</v>
      </c>
      <c r="AS338" s="135">
        <v>10.62</v>
      </c>
      <c r="AT338" s="135">
        <v>10.6</v>
      </c>
      <c r="AU338" s="135">
        <v>10.6</v>
      </c>
      <c r="AV338" s="135">
        <v>10.58</v>
      </c>
      <c r="AW338" s="135">
        <v>10.6</v>
      </c>
      <c r="AX338" s="169">
        <f>AVERAGE(AS338:AV338)</f>
        <v>10.6</v>
      </c>
      <c r="AY338" s="135">
        <v>10.6</v>
      </c>
      <c r="AZ338" s="135">
        <v>10.61</v>
      </c>
      <c r="BA338" s="135">
        <v>10.61</v>
      </c>
      <c r="BB338" s="135"/>
      <c r="BC338" s="169">
        <f>AVERAGE(AY338:BB338)</f>
        <v>10.606666666666667</v>
      </c>
    </row>
    <row r="339" spans="1:55" ht="18.75" customHeight="1" x14ac:dyDescent="0.3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67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68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69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66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>
        <v>10.7</v>
      </c>
      <c r="AL339" s="135">
        <v>10.6</v>
      </c>
      <c r="AM339" s="169">
        <f>AVERAGE(AH339:AL339)</f>
        <v>10.68</v>
      </c>
      <c r="AN339" s="135">
        <v>10.63</v>
      </c>
      <c r="AO339" s="135">
        <v>10.6</v>
      </c>
      <c r="AP339" s="135">
        <v>10.7</v>
      </c>
      <c r="AQ339" s="135">
        <v>10.72</v>
      </c>
      <c r="AR339" s="169">
        <f>AVERAGE(AN339:AQ339)</f>
        <v>10.6625</v>
      </c>
      <c r="AS339" s="135">
        <v>10.72</v>
      </c>
      <c r="AT339" s="135">
        <v>10.7</v>
      </c>
      <c r="AU339" s="135">
        <v>10.7</v>
      </c>
      <c r="AV339" s="135">
        <v>10.68</v>
      </c>
      <c r="AW339" s="135">
        <v>10.67</v>
      </c>
      <c r="AX339" s="169">
        <f>AVERAGE(AS339:AV339)</f>
        <v>10.700000000000001</v>
      </c>
      <c r="AY339" s="135">
        <v>10.67</v>
      </c>
      <c r="AZ339" s="135">
        <v>10.68</v>
      </c>
      <c r="BA339" s="135">
        <v>10.69</v>
      </c>
      <c r="BB339" s="135"/>
      <c r="BC339" s="169">
        <f>AVERAGE(AY339:BB339)</f>
        <v>10.68</v>
      </c>
    </row>
    <row r="340" spans="1:55" ht="18" customHeight="1" x14ac:dyDescent="0.25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55" ht="18.75" customHeight="1" x14ac:dyDescent="0.3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55" ht="18" customHeight="1" x14ac:dyDescent="0.25">
      <c r="A342" s="274"/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274"/>
      <c r="AK342" s="274"/>
      <c r="AL342" s="274"/>
      <c r="AM342" s="274"/>
      <c r="AN342" s="274"/>
      <c r="AO342" s="274"/>
      <c r="AP342" s="274"/>
      <c r="AQ342" s="274"/>
      <c r="AR342" s="274"/>
      <c r="AS342" s="274"/>
      <c r="AT342" s="274"/>
      <c r="AU342" s="274"/>
      <c r="AV342" s="274"/>
      <c r="AW342" s="274"/>
      <c r="AX342" s="274"/>
      <c r="AZ342" s="1"/>
      <c r="BA342" s="1"/>
      <c r="BB342" s="1"/>
    </row>
    <row r="343" spans="1:55" ht="18" x14ac:dyDescent="0.25">
      <c r="A343" s="274" t="s">
        <v>45</v>
      </c>
      <c r="B343" s="274"/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4"/>
      <c r="P343" s="274"/>
      <c r="Q343" s="274"/>
      <c r="R343" s="27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74"/>
      <c r="AD343" s="274"/>
      <c r="AE343" s="274"/>
      <c r="AF343" s="274"/>
      <c r="AG343" s="274"/>
      <c r="AH343" s="274"/>
      <c r="AI343" s="274"/>
      <c r="AJ343" s="274"/>
      <c r="AK343" s="274"/>
      <c r="AL343" s="274"/>
      <c r="AM343" s="274"/>
      <c r="AN343" s="274"/>
      <c r="AO343" s="274"/>
      <c r="AP343" s="274"/>
      <c r="AQ343" s="274"/>
      <c r="AR343" s="274"/>
      <c r="AS343" s="274"/>
      <c r="AT343" s="274"/>
      <c r="AU343" s="274"/>
      <c r="AV343" s="274"/>
      <c r="AW343" s="274"/>
      <c r="AX343" s="274"/>
      <c r="AY343" s="274"/>
      <c r="AZ343" s="274"/>
      <c r="BA343" s="274"/>
      <c r="BB343" s="274"/>
      <c r="BC343" s="274"/>
    </row>
    <row r="344" spans="1:55" ht="18" customHeight="1" x14ac:dyDescent="0.25">
      <c r="A344" s="207"/>
      <c r="B344" s="195"/>
      <c r="C344" s="266" t="s">
        <v>33</v>
      </c>
      <c r="D344" s="267"/>
      <c r="E344" s="267"/>
      <c r="F344" s="267"/>
      <c r="G344" s="267"/>
      <c r="H344" s="267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67"/>
      <c r="T344" s="267"/>
      <c r="U344" s="267"/>
      <c r="V344" s="267"/>
      <c r="W344" s="267"/>
      <c r="X344" s="267"/>
      <c r="Y344" s="267"/>
      <c r="Z344" s="267"/>
      <c r="AA344" s="267"/>
      <c r="AB344" s="267"/>
      <c r="AC344" s="267"/>
      <c r="AD344" s="267"/>
      <c r="AE344" s="267"/>
      <c r="AF344" s="267"/>
      <c r="AG344" s="267"/>
      <c r="AH344" s="267"/>
      <c r="AI344" s="267"/>
      <c r="AJ344" s="267"/>
      <c r="AK344" s="267"/>
      <c r="AL344" s="267"/>
      <c r="AM344" s="267"/>
      <c r="AN344" s="267"/>
      <c r="AO344" s="267"/>
      <c r="AP344" s="267"/>
      <c r="AQ344" s="267"/>
      <c r="AR344" s="267"/>
      <c r="AS344" s="267"/>
      <c r="AT344" s="267"/>
      <c r="AU344" s="267"/>
      <c r="AV344" s="267"/>
      <c r="AW344" s="267"/>
      <c r="AX344" s="267"/>
      <c r="AY344" s="267"/>
      <c r="AZ344" s="267"/>
      <c r="BA344" s="267"/>
      <c r="BB344" s="267"/>
      <c r="BC344" s="268"/>
    </row>
    <row r="345" spans="1:55" ht="18.75" customHeight="1" x14ac:dyDescent="0.3">
      <c r="A345" s="218"/>
      <c r="B345" s="198"/>
      <c r="C345" s="271" t="s">
        <v>139</v>
      </c>
      <c r="D345" s="272"/>
      <c r="E345" s="272"/>
      <c r="F345" s="273"/>
      <c r="G345" s="258" t="s">
        <v>123</v>
      </c>
      <c r="H345" s="260" t="s">
        <v>139</v>
      </c>
      <c r="I345" s="261"/>
      <c r="J345" s="261"/>
      <c r="K345" s="262"/>
      <c r="L345" s="258" t="s">
        <v>123</v>
      </c>
      <c r="M345" s="260" t="s">
        <v>139</v>
      </c>
      <c r="N345" s="261"/>
      <c r="O345" s="261"/>
      <c r="P345" s="262"/>
      <c r="Q345" s="258" t="s">
        <v>123</v>
      </c>
      <c r="R345" s="271" t="s">
        <v>139</v>
      </c>
      <c r="S345" s="272"/>
      <c r="T345" s="272"/>
      <c r="U345" s="272"/>
      <c r="V345" s="273"/>
      <c r="W345" s="258" t="s">
        <v>123</v>
      </c>
      <c r="X345" s="271" t="s">
        <v>139</v>
      </c>
      <c r="Y345" s="272"/>
      <c r="Z345" s="272"/>
      <c r="AA345" s="273"/>
      <c r="AB345" s="258" t="s">
        <v>123</v>
      </c>
      <c r="AC345" s="260" t="s">
        <v>139</v>
      </c>
      <c r="AD345" s="261"/>
      <c r="AE345" s="261"/>
      <c r="AF345" s="262"/>
      <c r="AG345" s="258" t="s">
        <v>123</v>
      </c>
      <c r="AH345" s="260" t="s">
        <v>139</v>
      </c>
      <c r="AI345" s="261"/>
      <c r="AJ345" s="261"/>
      <c r="AK345" s="261"/>
      <c r="AL345" s="262"/>
      <c r="AM345" s="258" t="s">
        <v>123</v>
      </c>
      <c r="AN345" s="260" t="s">
        <v>139</v>
      </c>
      <c r="AO345" s="261"/>
      <c r="AP345" s="261"/>
      <c r="AQ345" s="262"/>
      <c r="AR345" s="258" t="s">
        <v>123</v>
      </c>
      <c r="AS345" s="260" t="s">
        <v>139</v>
      </c>
      <c r="AT345" s="261"/>
      <c r="AU345" s="261"/>
      <c r="AV345" s="261"/>
      <c r="AW345" s="253"/>
      <c r="AX345" s="258" t="s">
        <v>123</v>
      </c>
      <c r="AY345" s="260" t="s">
        <v>139</v>
      </c>
      <c r="AZ345" s="261"/>
      <c r="BA345" s="261"/>
      <c r="BB345" s="262"/>
      <c r="BC345" s="258" t="s">
        <v>123</v>
      </c>
    </row>
    <row r="346" spans="1:55" ht="18.75" customHeight="1" x14ac:dyDescent="0.3">
      <c r="A346" s="208"/>
      <c r="B346" s="199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59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59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59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59"/>
      <c r="X346" s="144" t="str">
        <f xml:space="preserve"> X12</f>
        <v>6.05</v>
      </c>
      <c r="Y346" s="144" t="str">
        <f xml:space="preserve"> Y12</f>
        <v>13.05</v>
      </c>
      <c r="Z346" s="138" t="s">
        <v>282</v>
      </c>
      <c r="AA346" s="138" t="s">
        <v>283</v>
      </c>
      <c r="AB346" s="259"/>
      <c r="AC346" s="138" t="s">
        <v>284</v>
      </c>
      <c r="AD346" s="138" t="s">
        <v>285</v>
      </c>
      <c r="AE346" s="138" t="s">
        <v>292</v>
      </c>
      <c r="AF346" s="138" t="s">
        <v>286</v>
      </c>
      <c r="AG346" s="259"/>
      <c r="AH346" s="138" t="s">
        <v>287</v>
      </c>
      <c r="AI346" s="138" t="s">
        <v>288</v>
      </c>
      <c r="AJ346" s="138" t="s">
        <v>289</v>
      </c>
      <c r="AK346" s="138" t="s">
        <v>290</v>
      </c>
      <c r="AL346" s="138" t="s">
        <v>291</v>
      </c>
      <c r="AM346" s="259"/>
      <c r="AN346" s="138" t="s">
        <v>293</v>
      </c>
      <c r="AO346" s="138" t="s">
        <v>294</v>
      </c>
      <c r="AP346" s="138" t="s">
        <v>295</v>
      </c>
      <c r="AQ346" s="138" t="s">
        <v>296</v>
      </c>
      <c r="AR346" s="259"/>
      <c r="AS346" s="138" t="s">
        <v>299</v>
      </c>
      <c r="AT346" s="138" t="s">
        <v>298</v>
      </c>
      <c r="AU346" s="138" t="s">
        <v>300</v>
      </c>
      <c r="AV346" s="138" t="s">
        <v>301</v>
      </c>
      <c r="AW346" s="138" t="s">
        <v>302</v>
      </c>
      <c r="AX346" s="259"/>
      <c r="AY346" s="138" t="s">
        <v>303</v>
      </c>
      <c r="AZ346" s="138" t="s">
        <v>304</v>
      </c>
      <c r="BA346" s="138" t="s">
        <v>305</v>
      </c>
      <c r="BB346" s="138" t="s">
        <v>306</v>
      </c>
      <c r="BC346" s="259"/>
    </row>
    <row r="347" spans="1:55" ht="18" customHeight="1" x14ac:dyDescent="0.25">
      <c r="A347" s="269">
        <v>1</v>
      </c>
      <c r="B347" s="191" t="s">
        <v>161</v>
      </c>
      <c r="C347" s="144"/>
      <c r="D347" s="144"/>
      <c r="E347" s="144"/>
      <c r="F347" s="144"/>
      <c r="G347" s="250"/>
      <c r="H347" s="144"/>
      <c r="I347" s="144"/>
      <c r="J347" s="144"/>
      <c r="K347" s="144"/>
      <c r="L347" s="250"/>
      <c r="M347" s="144"/>
      <c r="N347" s="144"/>
      <c r="O347" s="144"/>
      <c r="P347" s="144"/>
      <c r="Q347" s="250"/>
      <c r="R347" s="144"/>
      <c r="S347" s="144"/>
      <c r="T347" s="144"/>
      <c r="U347" s="144"/>
      <c r="V347" s="144"/>
      <c r="W347" s="250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  <c r="AN347" s="135"/>
      <c r="AO347" s="135"/>
      <c r="AP347" s="135"/>
      <c r="AQ347" s="135"/>
      <c r="AR347" s="169" t="e">
        <f>AVERAGE(AN347:AQ347)</f>
        <v>#DIV/0!</v>
      </c>
      <c r="AS347" s="135"/>
      <c r="AT347" s="135"/>
      <c r="AU347" s="135"/>
      <c r="AV347" s="135"/>
      <c r="AW347" s="135"/>
      <c r="AX347" s="169" t="e">
        <f>AVERAGE(AS347:AV347)</f>
        <v>#DIV/0!</v>
      </c>
      <c r="AY347" s="135"/>
      <c r="AZ347" s="135"/>
      <c r="BA347" s="135"/>
      <c r="BB347" s="135"/>
      <c r="BC347" s="169" t="e">
        <f>AVERAGE(AY347:BB347)</f>
        <v>#DIV/0!</v>
      </c>
    </row>
    <row r="348" spans="1:55" ht="18" customHeight="1" x14ac:dyDescent="0.25">
      <c r="A348" s="270"/>
      <c r="B348" s="191" t="s">
        <v>56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76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>
        <v>5</v>
      </c>
      <c r="AL348" s="135">
        <v>5</v>
      </c>
      <c r="AM348" s="169">
        <f>AVERAGE(AH348:AL348)</f>
        <v>5.3</v>
      </c>
      <c r="AN348" s="135">
        <v>4.5</v>
      </c>
      <c r="AO348" s="135">
        <v>4.5</v>
      </c>
      <c r="AP348" s="135">
        <v>4.5</v>
      </c>
      <c r="AQ348" s="135">
        <v>4.5</v>
      </c>
      <c r="AR348" s="169">
        <f>AVERAGE(AN348:AQ348)</f>
        <v>4.5</v>
      </c>
      <c r="AS348" s="135">
        <v>4.5</v>
      </c>
      <c r="AT348" s="135">
        <v>4.5</v>
      </c>
      <c r="AU348" s="135">
        <v>4.5</v>
      </c>
      <c r="AV348" s="135">
        <v>4.5</v>
      </c>
      <c r="AW348" s="135">
        <v>4.5</v>
      </c>
      <c r="AX348" s="169">
        <f>AVERAGE(AS348:AV348)</f>
        <v>4.5</v>
      </c>
      <c r="AY348" s="135">
        <v>4.5</v>
      </c>
      <c r="AZ348" s="135">
        <v>4</v>
      </c>
      <c r="BA348" s="135">
        <v>4</v>
      </c>
      <c r="BB348" s="135"/>
      <c r="BC348" s="169">
        <f>AVERAGE(AY348:BB348)</f>
        <v>4.166666666666667</v>
      </c>
    </row>
    <row r="349" spans="1:55" ht="18" customHeight="1" x14ac:dyDescent="0.25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77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78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79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76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>
        <v>3</v>
      </c>
      <c r="AL349" s="135">
        <v>3</v>
      </c>
      <c r="AM349" s="169">
        <f>AVERAGE(AH349:AL349)</f>
        <v>3</v>
      </c>
      <c r="AN349" s="135">
        <v>3</v>
      </c>
      <c r="AO349" s="135">
        <v>3</v>
      </c>
      <c r="AP349" s="135">
        <v>2.5</v>
      </c>
      <c r="AQ349" s="135">
        <v>2.5</v>
      </c>
      <c r="AR349" s="169">
        <f>AVERAGE(AN349:AQ349)</f>
        <v>2.75</v>
      </c>
      <c r="AS349" s="135">
        <v>2.5</v>
      </c>
      <c r="AT349" s="135">
        <v>2.5</v>
      </c>
      <c r="AU349" s="135">
        <v>2.5</v>
      </c>
      <c r="AV349" s="135">
        <v>3</v>
      </c>
      <c r="AW349" s="135">
        <v>3</v>
      </c>
      <c r="AX349" s="169">
        <f>AVERAGE(AS349:AV349)</f>
        <v>2.625</v>
      </c>
      <c r="AY349" s="135">
        <v>3</v>
      </c>
      <c r="AZ349" s="135">
        <v>3</v>
      </c>
      <c r="BA349" s="135">
        <v>3</v>
      </c>
      <c r="BB349" s="135"/>
      <c r="BC349" s="169">
        <f>AVERAGE(AY349:BB349)</f>
        <v>3</v>
      </c>
    </row>
    <row r="350" spans="1:55" ht="18" customHeight="1" x14ac:dyDescent="0.25">
      <c r="A350" s="269">
        <v>3</v>
      </c>
      <c r="B350" s="170" t="s">
        <v>165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  <c r="AN350" s="135"/>
      <c r="AO350" s="135"/>
      <c r="AP350" s="135"/>
      <c r="AQ350" s="135"/>
      <c r="AR350" s="169"/>
      <c r="AS350" s="135"/>
      <c r="AT350" s="135"/>
      <c r="AU350" s="135"/>
      <c r="AV350" s="135"/>
      <c r="AW350" s="135"/>
      <c r="AX350" s="169"/>
      <c r="AY350" s="135"/>
      <c r="AZ350" s="135"/>
      <c r="BA350" s="135"/>
      <c r="BB350" s="135"/>
      <c r="BC350" s="169"/>
    </row>
    <row r="351" spans="1:55" ht="18" customHeight="1" x14ac:dyDescent="0.25">
      <c r="A351" s="270"/>
      <c r="B351" s="170" t="s">
        <v>55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77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78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79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76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80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81">AVERAGE(AC351:AF351)</f>
        <v>2.5499999999999998</v>
      </c>
      <c r="AH351" s="135">
        <v>2</v>
      </c>
      <c r="AI351" s="135">
        <v>2</v>
      </c>
      <c r="AJ351" s="135">
        <v>2</v>
      </c>
      <c r="AK351" s="135">
        <v>2</v>
      </c>
      <c r="AL351" s="135">
        <v>2</v>
      </c>
      <c r="AM351" s="169">
        <f t="shared" ref="AM351:AM377" si="82">AVERAGE(AH351:AL351)</f>
        <v>2</v>
      </c>
      <c r="AN351" s="135">
        <v>2</v>
      </c>
      <c r="AO351" s="135">
        <v>2.5</v>
      </c>
      <c r="AP351" s="135">
        <v>2.5</v>
      </c>
      <c r="AQ351" s="135">
        <v>2.5</v>
      </c>
      <c r="AR351" s="169">
        <f t="shared" ref="AR351:AR377" si="83">AVERAGE(AN351:AQ351)</f>
        <v>2.375</v>
      </c>
      <c r="AS351" s="135">
        <v>2</v>
      </c>
      <c r="AT351" s="135">
        <v>2</v>
      </c>
      <c r="AU351" s="135">
        <v>2</v>
      </c>
      <c r="AV351" s="135">
        <v>2</v>
      </c>
      <c r="AW351" s="135">
        <v>2</v>
      </c>
      <c r="AX351" s="169">
        <f t="shared" ref="AX351:AX377" si="84">AVERAGE(AS351:AV351)</f>
        <v>2</v>
      </c>
      <c r="AY351" s="135">
        <v>2</v>
      </c>
      <c r="AZ351" s="135">
        <v>2</v>
      </c>
      <c r="BA351" s="135">
        <v>2</v>
      </c>
      <c r="BB351" s="135"/>
      <c r="BC351" s="169">
        <f t="shared" ref="BC351:BC377" si="85">AVERAGE(AY351:BB351)</f>
        <v>2</v>
      </c>
    </row>
    <row r="352" spans="1:55" ht="18" customHeight="1" x14ac:dyDescent="0.25">
      <c r="A352" s="251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77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78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79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76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80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81"/>
        <v>3.0999999999999996</v>
      </c>
      <c r="AH352" s="135">
        <v>2.5</v>
      </c>
      <c r="AI352" s="135">
        <v>2.5</v>
      </c>
      <c r="AJ352" s="135">
        <v>2.5</v>
      </c>
      <c r="AK352" s="135">
        <v>3.3</v>
      </c>
      <c r="AL352" s="135">
        <v>3.3</v>
      </c>
      <c r="AM352" s="169">
        <f t="shared" si="82"/>
        <v>2.8200000000000003</v>
      </c>
      <c r="AN352" s="135">
        <v>4.5</v>
      </c>
      <c r="AO352" s="135">
        <v>5</v>
      </c>
      <c r="AP352" s="135">
        <v>4.5</v>
      </c>
      <c r="AQ352" s="135">
        <v>4.5</v>
      </c>
      <c r="AR352" s="169">
        <f t="shared" si="83"/>
        <v>4.625</v>
      </c>
      <c r="AS352" s="135">
        <v>4</v>
      </c>
      <c r="AT352" s="135">
        <v>4</v>
      </c>
      <c r="AU352" s="135">
        <v>3.5</v>
      </c>
      <c r="AV352" s="135">
        <v>3.3</v>
      </c>
      <c r="AW352" s="135">
        <v>3.3</v>
      </c>
      <c r="AX352" s="169">
        <f t="shared" si="84"/>
        <v>3.7</v>
      </c>
      <c r="AY352" s="135">
        <v>3.3</v>
      </c>
      <c r="AZ352" s="135">
        <v>3.3</v>
      </c>
      <c r="BA352" s="135">
        <v>3.3</v>
      </c>
      <c r="BB352" s="135"/>
      <c r="BC352" s="169">
        <f t="shared" si="85"/>
        <v>3.2999999999999994</v>
      </c>
    </row>
    <row r="353" spans="1:55" ht="18" customHeight="1" x14ac:dyDescent="0.25">
      <c r="A353" s="209">
        <v>5</v>
      </c>
      <c r="B353" s="170" t="s">
        <v>48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77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78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79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76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80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81"/>
        <v>10.25</v>
      </c>
      <c r="AH353" s="135">
        <v>4</v>
      </c>
      <c r="AI353" s="135">
        <v>3</v>
      </c>
      <c r="AJ353" s="135">
        <v>3</v>
      </c>
      <c r="AK353" s="135">
        <v>4</v>
      </c>
      <c r="AL353" s="135">
        <v>4</v>
      </c>
      <c r="AM353" s="169">
        <f t="shared" si="82"/>
        <v>3.6</v>
      </c>
      <c r="AN353" s="135">
        <v>5</v>
      </c>
      <c r="AO353" s="135">
        <v>5</v>
      </c>
      <c r="AP353" s="135">
        <v>5</v>
      </c>
      <c r="AQ353" s="135">
        <v>4</v>
      </c>
      <c r="AR353" s="169">
        <f t="shared" si="83"/>
        <v>4.75</v>
      </c>
      <c r="AS353" s="135">
        <v>6</v>
      </c>
      <c r="AT353" s="135">
        <v>6</v>
      </c>
      <c r="AU353" s="135">
        <v>6</v>
      </c>
      <c r="AV353" s="135">
        <v>6</v>
      </c>
      <c r="AW353" s="135">
        <v>5</v>
      </c>
      <c r="AX353" s="169">
        <f t="shared" si="84"/>
        <v>6</v>
      </c>
      <c r="AY353" s="135">
        <v>5</v>
      </c>
      <c r="AZ353" s="135">
        <v>5</v>
      </c>
      <c r="BA353" s="135">
        <v>7</v>
      </c>
      <c r="BB353" s="135"/>
      <c r="BC353" s="169">
        <f t="shared" si="85"/>
        <v>5.666666666666667</v>
      </c>
    </row>
    <row r="354" spans="1:55" ht="18" customHeight="1" x14ac:dyDescent="0.25">
      <c r="A354" s="251">
        <v>6</v>
      </c>
      <c r="B354" s="170" t="s">
        <v>49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77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78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79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76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80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81"/>
        <v>5.75</v>
      </c>
      <c r="AH354" s="135">
        <v>6</v>
      </c>
      <c r="AI354" s="135">
        <v>3</v>
      </c>
      <c r="AJ354" s="135">
        <v>3</v>
      </c>
      <c r="AK354" s="135">
        <v>3.3</v>
      </c>
      <c r="AL354" s="135">
        <v>5</v>
      </c>
      <c r="AM354" s="169">
        <f t="shared" si="82"/>
        <v>4.0600000000000005</v>
      </c>
      <c r="AN354" s="135">
        <v>5</v>
      </c>
      <c r="AO354" s="135">
        <v>5</v>
      </c>
      <c r="AP354" s="135">
        <v>6</v>
      </c>
      <c r="AQ354" s="135">
        <v>4</v>
      </c>
      <c r="AR354" s="169">
        <f t="shared" si="83"/>
        <v>5</v>
      </c>
      <c r="AS354" s="135">
        <v>6</v>
      </c>
      <c r="AT354" s="135">
        <v>7</v>
      </c>
      <c r="AU354" s="135">
        <v>6</v>
      </c>
      <c r="AV354" s="135">
        <v>6</v>
      </c>
      <c r="AW354" s="135">
        <v>5</v>
      </c>
      <c r="AX354" s="169">
        <f t="shared" si="84"/>
        <v>6.25</v>
      </c>
      <c r="AY354" s="135">
        <v>6</v>
      </c>
      <c r="AZ354" s="135">
        <v>6</v>
      </c>
      <c r="BA354" s="135">
        <v>8</v>
      </c>
      <c r="BB354" s="135"/>
      <c r="BC354" s="169">
        <f t="shared" si="85"/>
        <v>6.666666666666667</v>
      </c>
    </row>
    <row r="355" spans="1:55" ht="18" customHeight="1" x14ac:dyDescent="0.25">
      <c r="A355" s="251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77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78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79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76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80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81"/>
        <v>11.5</v>
      </c>
      <c r="AH355" s="135">
        <v>10</v>
      </c>
      <c r="AI355" s="135">
        <v>10</v>
      </c>
      <c r="AJ355" s="135">
        <v>10</v>
      </c>
      <c r="AK355" s="135">
        <v>8</v>
      </c>
      <c r="AL355" s="135">
        <v>7</v>
      </c>
      <c r="AM355" s="169">
        <f t="shared" si="82"/>
        <v>9</v>
      </c>
      <c r="AN355" s="135">
        <v>5</v>
      </c>
      <c r="AO355" s="135">
        <v>4</v>
      </c>
      <c r="AP355" s="135">
        <v>4</v>
      </c>
      <c r="AQ355" s="135">
        <v>5</v>
      </c>
      <c r="AR355" s="169">
        <f t="shared" si="83"/>
        <v>4.5</v>
      </c>
      <c r="AS355" s="135">
        <v>5</v>
      </c>
      <c r="AT355" s="135">
        <v>5</v>
      </c>
      <c r="AU355" s="135">
        <v>5</v>
      </c>
      <c r="AV355" s="135">
        <v>5</v>
      </c>
      <c r="AW355" s="135">
        <v>5</v>
      </c>
      <c r="AX355" s="169">
        <f t="shared" si="84"/>
        <v>5</v>
      </c>
      <c r="AY355" s="135">
        <v>6</v>
      </c>
      <c r="AZ355" s="135">
        <v>5</v>
      </c>
      <c r="BA355" s="135">
        <v>5</v>
      </c>
      <c r="BB355" s="135"/>
      <c r="BC355" s="169">
        <f t="shared" si="85"/>
        <v>5.333333333333333</v>
      </c>
    </row>
    <row r="356" spans="1:55" ht="18" customHeight="1" x14ac:dyDescent="0.25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77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78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79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76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80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81"/>
        <v>18</v>
      </c>
      <c r="AH356" s="135">
        <v>18</v>
      </c>
      <c r="AI356" s="135">
        <v>18</v>
      </c>
      <c r="AJ356" s="135">
        <v>18</v>
      </c>
      <c r="AK356" s="135">
        <v>19</v>
      </c>
      <c r="AL356" s="135">
        <v>18</v>
      </c>
      <c r="AM356" s="169">
        <f t="shared" si="82"/>
        <v>18.2</v>
      </c>
      <c r="AN356" s="135">
        <v>18</v>
      </c>
      <c r="AO356" s="135">
        <v>18</v>
      </c>
      <c r="AP356" s="135">
        <v>18</v>
      </c>
      <c r="AQ356" s="135">
        <v>18</v>
      </c>
      <c r="AR356" s="169">
        <f t="shared" si="83"/>
        <v>18</v>
      </c>
      <c r="AS356" s="135">
        <v>18</v>
      </c>
      <c r="AT356" s="135">
        <v>18</v>
      </c>
      <c r="AU356" s="135">
        <v>18</v>
      </c>
      <c r="AV356" s="135">
        <v>19</v>
      </c>
      <c r="AW356" s="135">
        <v>19</v>
      </c>
      <c r="AX356" s="169">
        <f t="shared" si="84"/>
        <v>18.25</v>
      </c>
      <c r="AY356" s="135">
        <v>19</v>
      </c>
      <c r="AZ356" s="135">
        <v>19</v>
      </c>
      <c r="BA356" s="135">
        <v>19</v>
      </c>
      <c r="BB356" s="135"/>
      <c r="BC356" s="169">
        <f t="shared" si="85"/>
        <v>19</v>
      </c>
    </row>
    <row r="357" spans="1:55" ht="18" customHeight="1" x14ac:dyDescent="0.25">
      <c r="A357" s="251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77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78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79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76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80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81"/>
        <v>11.125</v>
      </c>
      <c r="AH357" s="135">
        <v>13</v>
      </c>
      <c r="AI357" s="135">
        <v>13</v>
      </c>
      <c r="AJ357" s="135">
        <v>13</v>
      </c>
      <c r="AK357" s="135">
        <v>13</v>
      </c>
      <c r="AL357" s="135">
        <v>13</v>
      </c>
      <c r="AM357" s="169">
        <f t="shared" si="82"/>
        <v>13</v>
      </c>
      <c r="AN357" s="135">
        <v>13</v>
      </c>
      <c r="AO357" s="135">
        <v>14</v>
      </c>
      <c r="AP357" s="135">
        <v>13.5</v>
      </c>
      <c r="AQ357" s="135">
        <v>13.5</v>
      </c>
      <c r="AR357" s="169">
        <f t="shared" si="83"/>
        <v>13.5</v>
      </c>
      <c r="AS357" s="135">
        <v>13.5</v>
      </c>
      <c r="AT357" s="135">
        <v>13.5</v>
      </c>
      <c r="AU357" s="135">
        <v>14</v>
      </c>
      <c r="AV357" s="135">
        <v>14</v>
      </c>
      <c r="AW357" s="135">
        <v>14</v>
      </c>
      <c r="AX357" s="169">
        <f t="shared" si="84"/>
        <v>13.75</v>
      </c>
      <c r="AY357" s="135">
        <v>14</v>
      </c>
      <c r="AZ357" s="135">
        <v>14.5</v>
      </c>
      <c r="BA357" s="135">
        <v>14.5</v>
      </c>
      <c r="BB357" s="135"/>
      <c r="BC357" s="169">
        <f t="shared" si="85"/>
        <v>14.333333333333334</v>
      </c>
    </row>
    <row r="358" spans="1:55" ht="18" customHeight="1" x14ac:dyDescent="0.25">
      <c r="A358" s="251">
        <v>10</v>
      </c>
      <c r="B358" s="170" t="s">
        <v>131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77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78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79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76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80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81"/>
        <v>15.625</v>
      </c>
      <c r="AH358" s="135">
        <v>16</v>
      </c>
      <c r="AI358" s="135">
        <v>16</v>
      </c>
      <c r="AJ358" s="135">
        <v>16</v>
      </c>
      <c r="AK358" s="135">
        <v>16</v>
      </c>
      <c r="AL358" s="135">
        <v>16</v>
      </c>
      <c r="AM358" s="169">
        <f t="shared" si="82"/>
        <v>16</v>
      </c>
      <c r="AN358" s="135">
        <v>16</v>
      </c>
      <c r="AO358" s="135">
        <v>16</v>
      </c>
      <c r="AP358" s="135">
        <v>16</v>
      </c>
      <c r="AQ358" s="135">
        <v>16</v>
      </c>
      <c r="AR358" s="169">
        <f t="shared" si="83"/>
        <v>16</v>
      </c>
      <c r="AS358" s="135">
        <v>16</v>
      </c>
      <c r="AT358" s="135">
        <v>16</v>
      </c>
      <c r="AU358" s="135">
        <v>16</v>
      </c>
      <c r="AV358" s="135">
        <v>16</v>
      </c>
      <c r="AW358" s="135">
        <v>16</v>
      </c>
      <c r="AX358" s="169">
        <f t="shared" si="84"/>
        <v>16</v>
      </c>
      <c r="AY358" s="135">
        <v>16</v>
      </c>
      <c r="AZ358" s="135">
        <v>16</v>
      </c>
      <c r="BA358" s="135">
        <v>16</v>
      </c>
      <c r="BB358" s="135"/>
      <c r="BC358" s="169">
        <f t="shared" si="85"/>
        <v>16</v>
      </c>
    </row>
    <row r="359" spans="1:55" ht="18" customHeight="1" x14ac:dyDescent="0.25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77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78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79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76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80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81"/>
        <v>70</v>
      </c>
      <c r="AH359" s="135">
        <v>70</v>
      </c>
      <c r="AI359" s="135">
        <v>70</v>
      </c>
      <c r="AJ359" s="135">
        <v>70</v>
      </c>
      <c r="AK359" s="135">
        <v>75</v>
      </c>
      <c r="AL359" s="135">
        <v>75</v>
      </c>
      <c r="AM359" s="169">
        <f t="shared" si="82"/>
        <v>72</v>
      </c>
      <c r="AN359" s="135">
        <v>80</v>
      </c>
      <c r="AO359" s="135">
        <v>80</v>
      </c>
      <c r="AP359" s="135">
        <v>80</v>
      </c>
      <c r="AQ359" s="135">
        <v>80</v>
      </c>
      <c r="AR359" s="169">
        <f t="shared" si="83"/>
        <v>80</v>
      </c>
      <c r="AS359" s="135">
        <v>80</v>
      </c>
      <c r="AT359" s="135">
        <v>80</v>
      </c>
      <c r="AU359" s="135">
        <v>85</v>
      </c>
      <c r="AV359" s="135">
        <v>85</v>
      </c>
      <c r="AW359" s="135">
        <v>85</v>
      </c>
      <c r="AX359" s="169">
        <f t="shared" si="84"/>
        <v>82.5</v>
      </c>
      <c r="AY359" s="135">
        <v>85</v>
      </c>
      <c r="AZ359" s="135">
        <v>90</v>
      </c>
      <c r="BA359" s="135">
        <v>90</v>
      </c>
      <c r="BB359" s="135"/>
      <c r="BC359" s="169">
        <f t="shared" si="85"/>
        <v>88.333333333333329</v>
      </c>
    </row>
    <row r="360" spans="1:55" ht="18" customHeight="1" x14ac:dyDescent="0.25">
      <c r="A360" s="251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77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78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79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76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80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81"/>
        <v>80</v>
      </c>
      <c r="AH360" s="135">
        <v>80</v>
      </c>
      <c r="AI360" s="135">
        <v>80</v>
      </c>
      <c r="AJ360" s="135">
        <v>80</v>
      </c>
      <c r="AK360" s="135">
        <v>80</v>
      </c>
      <c r="AL360" s="135">
        <v>80</v>
      </c>
      <c r="AM360" s="169">
        <f t="shared" si="82"/>
        <v>80</v>
      </c>
      <c r="AN360" s="135">
        <v>80</v>
      </c>
      <c r="AO360" s="135">
        <v>80</v>
      </c>
      <c r="AP360" s="135">
        <v>80</v>
      </c>
      <c r="AQ360" s="135">
        <v>85</v>
      </c>
      <c r="AR360" s="169">
        <f t="shared" si="83"/>
        <v>81.25</v>
      </c>
      <c r="AS360" s="135">
        <v>85</v>
      </c>
      <c r="AT360" s="135">
        <v>85</v>
      </c>
      <c r="AU360" s="135">
        <v>9</v>
      </c>
      <c r="AV360" s="135">
        <v>90</v>
      </c>
      <c r="AW360" s="135">
        <v>90</v>
      </c>
      <c r="AX360" s="169">
        <f t="shared" si="84"/>
        <v>67.25</v>
      </c>
      <c r="AY360" s="135">
        <v>87.5</v>
      </c>
      <c r="AZ360" s="135">
        <v>90</v>
      </c>
      <c r="BA360" s="135">
        <v>90</v>
      </c>
      <c r="BB360" s="135"/>
      <c r="BC360" s="169">
        <f t="shared" si="85"/>
        <v>89.166666666666671</v>
      </c>
    </row>
    <row r="361" spans="1:55" ht="18" customHeight="1" x14ac:dyDescent="0.25">
      <c r="A361" s="251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77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78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79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76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80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81"/>
        <v>5</v>
      </c>
      <c r="AH361" s="135">
        <v>5</v>
      </c>
      <c r="AI361" s="135">
        <v>5</v>
      </c>
      <c r="AJ361" s="135">
        <v>5</v>
      </c>
      <c r="AK361" s="135">
        <v>5</v>
      </c>
      <c r="AL361" s="135">
        <v>5</v>
      </c>
      <c r="AM361" s="169">
        <f t="shared" si="82"/>
        <v>5</v>
      </c>
      <c r="AN361" s="135">
        <v>5</v>
      </c>
      <c r="AO361" s="135">
        <v>5</v>
      </c>
      <c r="AP361" s="135">
        <v>5</v>
      </c>
      <c r="AQ361" s="135">
        <v>5</v>
      </c>
      <c r="AR361" s="169">
        <f t="shared" si="83"/>
        <v>5</v>
      </c>
      <c r="AS361" s="135">
        <v>5</v>
      </c>
      <c r="AT361" s="135">
        <v>5</v>
      </c>
      <c r="AU361" s="135">
        <v>5</v>
      </c>
      <c r="AV361" s="135">
        <v>5</v>
      </c>
      <c r="AW361" s="135">
        <v>5</v>
      </c>
      <c r="AX361" s="169">
        <f t="shared" si="84"/>
        <v>5</v>
      </c>
      <c r="AY361" s="135">
        <v>5</v>
      </c>
      <c r="AZ361" s="135">
        <v>5</v>
      </c>
      <c r="BA361" s="135">
        <v>5</v>
      </c>
      <c r="BB361" s="135"/>
      <c r="BC361" s="169">
        <f t="shared" si="85"/>
        <v>5</v>
      </c>
    </row>
    <row r="362" spans="1:55" ht="18" customHeight="1" x14ac:dyDescent="0.25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77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78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79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76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80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81"/>
        <v>9.25</v>
      </c>
      <c r="AH362" s="135">
        <v>10</v>
      </c>
      <c r="AI362" s="135">
        <v>10</v>
      </c>
      <c r="AJ362" s="135">
        <v>10</v>
      </c>
      <c r="AK362" s="135">
        <v>10</v>
      </c>
      <c r="AL362" s="135">
        <v>10</v>
      </c>
      <c r="AM362" s="169">
        <f t="shared" si="82"/>
        <v>10</v>
      </c>
      <c r="AN362" s="135">
        <v>10</v>
      </c>
      <c r="AO362" s="135">
        <v>10</v>
      </c>
      <c r="AP362" s="135">
        <v>12</v>
      </c>
      <c r="AQ362" s="135">
        <v>12</v>
      </c>
      <c r="AR362" s="169">
        <f t="shared" si="83"/>
        <v>11</v>
      </c>
      <c r="AS362" s="135">
        <v>12</v>
      </c>
      <c r="AT362" s="135">
        <v>12.5</v>
      </c>
      <c r="AU362" s="135">
        <v>12.5</v>
      </c>
      <c r="AV362" s="135">
        <v>12.5</v>
      </c>
      <c r="AW362" s="135">
        <v>12.5</v>
      </c>
      <c r="AX362" s="169">
        <f t="shared" si="84"/>
        <v>12.375</v>
      </c>
      <c r="AY362" s="135">
        <v>12.5</v>
      </c>
      <c r="AZ362" s="135">
        <v>12.5</v>
      </c>
      <c r="BA362" s="135">
        <v>12.5</v>
      </c>
      <c r="BB362" s="135"/>
      <c r="BC362" s="169">
        <f t="shared" si="85"/>
        <v>12.5</v>
      </c>
    </row>
    <row r="363" spans="1:55" ht="18" customHeight="1" x14ac:dyDescent="0.25">
      <c r="A363" s="251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77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78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79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76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80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81"/>
        <v>11.5</v>
      </c>
      <c r="AH363" s="135">
        <v>11.5</v>
      </c>
      <c r="AI363" s="135">
        <v>11.5</v>
      </c>
      <c r="AJ363" s="135">
        <v>11.5</v>
      </c>
      <c r="AK363" s="135">
        <v>11.5</v>
      </c>
      <c r="AL363" s="135">
        <v>11.5</v>
      </c>
      <c r="AM363" s="169">
        <f t="shared" si="82"/>
        <v>11.5</v>
      </c>
      <c r="AN363" s="135">
        <v>11.5</v>
      </c>
      <c r="AO363" s="135">
        <v>11.5</v>
      </c>
      <c r="AP363" s="135">
        <v>11</v>
      </c>
      <c r="AQ363" s="135">
        <v>11</v>
      </c>
      <c r="AR363" s="169">
        <f t="shared" si="83"/>
        <v>11.25</v>
      </c>
      <c r="AS363" s="135">
        <v>11</v>
      </c>
      <c r="AT363" s="135">
        <v>11</v>
      </c>
      <c r="AU363" s="135">
        <v>11</v>
      </c>
      <c r="AV363" s="135">
        <v>11</v>
      </c>
      <c r="AW363" s="135">
        <v>11</v>
      </c>
      <c r="AX363" s="169">
        <f t="shared" si="84"/>
        <v>11</v>
      </c>
      <c r="AY363" s="135">
        <v>11</v>
      </c>
      <c r="AZ363" s="135">
        <v>11</v>
      </c>
      <c r="BA363" s="135">
        <v>11</v>
      </c>
      <c r="BB363" s="135"/>
      <c r="BC363" s="169">
        <f t="shared" si="85"/>
        <v>11</v>
      </c>
    </row>
    <row r="364" spans="1:55" ht="18" customHeight="1" x14ac:dyDescent="0.25">
      <c r="A364" s="251">
        <v>16</v>
      </c>
      <c r="B364" s="170" t="s">
        <v>51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77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78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79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76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80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81"/>
        <v>42</v>
      </c>
      <c r="AH364" s="135">
        <v>42</v>
      </c>
      <c r="AI364" s="135">
        <v>42</v>
      </c>
      <c r="AJ364" s="135">
        <v>42</v>
      </c>
      <c r="AK364" s="135">
        <v>42</v>
      </c>
      <c r="AL364" s="135">
        <v>42</v>
      </c>
      <c r="AM364" s="169">
        <f t="shared" si="82"/>
        <v>42</v>
      </c>
      <c r="AN364" s="135">
        <v>42</v>
      </c>
      <c r="AO364" s="135">
        <v>42</v>
      </c>
      <c r="AP364" s="135">
        <v>42</v>
      </c>
      <c r="AQ364" s="135">
        <v>42</v>
      </c>
      <c r="AR364" s="169">
        <f t="shared" si="83"/>
        <v>42</v>
      </c>
      <c r="AS364" s="135">
        <v>42</v>
      </c>
      <c r="AT364" s="135">
        <v>42</v>
      </c>
      <c r="AU364" s="135">
        <v>42</v>
      </c>
      <c r="AV364" s="135">
        <v>42</v>
      </c>
      <c r="AW364" s="135">
        <v>42</v>
      </c>
      <c r="AX364" s="169">
        <f t="shared" si="84"/>
        <v>42</v>
      </c>
      <c r="AY364" s="135">
        <v>42</v>
      </c>
      <c r="AZ364" s="135">
        <v>42</v>
      </c>
      <c r="BA364" s="135">
        <v>42</v>
      </c>
      <c r="BB364" s="135"/>
      <c r="BC364" s="169">
        <f t="shared" si="85"/>
        <v>42</v>
      </c>
    </row>
    <row r="365" spans="1:55" ht="18" customHeight="1" x14ac:dyDescent="0.25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77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78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79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76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80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81"/>
        <v>44</v>
      </c>
      <c r="AH365" s="135">
        <v>44</v>
      </c>
      <c r="AI365" s="135">
        <v>44</v>
      </c>
      <c r="AJ365" s="135">
        <v>44</v>
      </c>
      <c r="AK365" s="135">
        <v>44</v>
      </c>
      <c r="AL365" s="135">
        <v>44</v>
      </c>
      <c r="AM365" s="169">
        <f t="shared" si="82"/>
        <v>44</v>
      </c>
      <c r="AN365" s="135">
        <v>44</v>
      </c>
      <c r="AO365" s="135">
        <v>44</v>
      </c>
      <c r="AP365" s="135">
        <v>44</v>
      </c>
      <c r="AQ365" s="135">
        <v>44</v>
      </c>
      <c r="AR365" s="169">
        <f t="shared" si="83"/>
        <v>44</v>
      </c>
      <c r="AS365" s="135">
        <v>44</v>
      </c>
      <c r="AT365" s="135">
        <v>44</v>
      </c>
      <c r="AU365" s="135">
        <v>44</v>
      </c>
      <c r="AV365" s="135">
        <v>44</v>
      </c>
      <c r="AW365" s="135">
        <v>44</v>
      </c>
      <c r="AX365" s="169">
        <f t="shared" si="84"/>
        <v>44</v>
      </c>
      <c r="AY365" s="135">
        <v>44</v>
      </c>
      <c r="AZ365" s="135">
        <v>44</v>
      </c>
      <c r="BA365" s="135">
        <v>44</v>
      </c>
      <c r="BB365" s="135"/>
      <c r="BC365" s="169">
        <f t="shared" si="85"/>
        <v>44</v>
      </c>
    </row>
    <row r="366" spans="1:55" ht="18" customHeight="1" x14ac:dyDescent="0.25">
      <c r="A366" s="251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77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78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79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76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80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81"/>
        <v>5.4</v>
      </c>
      <c r="AH366" s="135">
        <v>5.4</v>
      </c>
      <c r="AI366" s="135">
        <v>5.4</v>
      </c>
      <c r="AJ366" s="135">
        <v>5.4</v>
      </c>
      <c r="AK366" s="135">
        <v>5.4</v>
      </c>
      <c r="AL366" s="135">
        <v>5.4</v>
      </c>
      <c r="AM366" s="169">
        <f t="shared" si="82"/>
        <v>5.4</v>
      </c>
      <c r="AN366" s="135">
        <v>5.4</v>
      </c>
      <c r="AO366" s="135">
        <v>5.4</v>
      </c>
      <c r="AP366" s="135">
        <v>5</v>
      </c>
      <c r="AQ366" s="135">
        <v>5</v>
      </c>
      <c r="AR366" s="169">
        <f t="shared" si="83"/>
        <v>5.2</v>
      </c>
      <c r="AS366" s="135">
        <v>5</v>
      </c>
      <c r="AT366" s="135">
        <v>5</v>
      </c>
      <c r="AU366" s="135">
        <v>5</v>
      </c>
      <c r="AV366" s="135">
        <v>5</v>
      </c>
      <c r="AW366" s="135">
        <v>5</v>
      </c>
      <c r="AX366" s="169">
        <f t="shared" si="84"/>
        <v>5</v>
      </c>
      <c r="AY366" s="135">
        <v>5</v>
      </c>
      <c r="AZ366" s="135">
        <v>4.8</v>
      </c>
      <c r="BA366" s="135">
        <v>4.8</v>
      </c>
      <c r="BB366" s="135"/>
      <c r="BC366" s="169">
        <f t="shared" si="85"/>
        <v>4.8666666666666671</v>
      </c>
    </row>
    <row r="367" spans="1:55" ht="18" customHeight="1" x14ac:dyDescent="0.25">
      <c r="A367" s="251">
        <v>19</v>
      </c>
      <c r="B367" s="170" t="s">
        <v>140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77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78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79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76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80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81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>
        <v>4.5999999999999996</v>
      </c>
      <c r="AL367" s="135">
        <v>4.5999999999999996</v>
      </c>
      <c r="AM367" s="169">
        <f t="shared" si="82"/>
        <v>4.5999999999999996</v>
      </c>
      <c r="AN367" s="135">
        <v>4.5999999999999996</v>
      </c>
      <c r="AO367" s="135">
        <v>4.5999999999999996</v>
      </c>
      <c r="AP367" s="135">
        <v>4.4000000000000004</v>
      </c>
      <c r="AQ367" s="135">
        <v>4.4000000000000004</v>
      </c>
      <c r="AR367" s="169">
        <f t="shared" si="83"/>
        <v>4.5</v>
      </c>
      <c r="AS367" s="135">
        <v>4.4000000000000004</v>
      </c>
      <c r="AT367" s="135">
        <v>4.4000000000000004</v>
      </c>
      <c r="AU367" s="135">
        <v>4.4000000000000004</v>
      </c>
      <c r="AV367" s="135">
        <v>4.4000000000000004</v>
      </c>
      <c r="AW367" s="135">
        <v>4.4000000000000004</v>
      </c>
      <c r="AX367" s="169">
        <f t="shared" si="84"/>
        <v>4.4000000000000004</v>
      </c>
      <c r="AY367" s="135">
        <v>4.4000000000000004</v>
      </c>
      <c r="AZ367" s="135">
        <v>4.22</v>
      </c>
      <c r="BA367" s="135">
        <v>4.22</v>
      </c>
      <c r="BB367" s="135"/>
      <c r="BC367" s="169">
        <f t="shared" si="85"/>
        <v>4.28</v>
      </c>
    </row>
    <row r="368" spans="1:55" ht="18" customHeight="1" x14ac:dyDescent="0.25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77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78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79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76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80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81"/>
        <v>4</v>
      </c>
      <c r="AH368" s="135">
        <v>4</v>
      </c>
      <c r="AI368" s="135">
        <v>4</v>
      </c>
      <c r="AJ368" s="135">
        <v>4</v>
      </c>
      <c r="AK368" s="135">
        <v>4</v>
      </c>
      <c r="AL368" s="135">
        <v>4</v>
      </c>
      <c r="AM368" s="169">
        <f t="shared" si="82"/>
        <v>4</v>
      </c>
      <c r="AN368" s="135">
        <v>4</v>
      </c>
      <c r="AO368" s="135">
        <v>4</v>
      </c>
      <c r="AP368" s="135">
        <v>4</v>
      </c>
      <c r="AQ368" s="135">
        <v>4</v>
      </c>
      <c r="AR368" s="169">
        <f t="shared" si="83"/>
        <v>4</v>
      </c>
      <c r="AS368" s="135">
        <v>4</v>
      </c>
      <c r="AT368" s="135">
        <v>4</v>
      </c>
      <c r="AU368" s="135">
        <v>4</v>
      </c>
      <c r="AV368" s="135">
        <v>4</v>
      </c>
      <c r="AW368" s="135">
        <v>4</v>
      </c>
      <c r="AX368" s="169">
        <f t="shared" si="84"/>
        <v>4</v>
      </c>
      <c r="AY368" s="135">
        <v>4</v>
      </c>
      <c r="AZ368" s="135">
        <v>4</v>
      </c>
      <c r="BA368" s="135">
        <v>3.3</v>
      </c>
      <c r="BB368" s="135"/>
      <c r="BC368" s="169">
        <f t="shared" si="85"/>
        <v>3.7666666666666671</v>
      </c>
    </row>
    <row r="369" spans="1:55" ht="18" customHeight="1" x14ac:dyDescent="0.25">
      <c r="A369" s="251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77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78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79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76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80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81"/>
        <v>18</v>
      </c>
      <c r="AH369" s="135">
        <v>18</v>
      </c>
      <c r="AI369" s="135">
        <v>18</v>
      </c>
      <c r="AJ369" s="135">
        <v>18</v>
      </c>
      <c r="AK369" s="135">
        <v>18</v>
      </c>
      <c r="AL369" s="135">
        <v>18</v>
      </c>
      <c r="AM369" s="169">
        <f t="shared" si="82"/>
        <v>18</v>
      </c>
      <c r="AN369" s="135">
        <v>18</v>
      </c>
      <c r="AO369" s="135">
        <v>18</v>
      </c>
      <c r="AP369" s="135">
        <v>16</v>
      </c>
      <c r="AQ369" s="135">
        <v>16</v>
      </c>
      <c r="AR369" s="169">
        <f t="shared" si="83"/>
        <v>17</v>
      </c>
      <c r="AS369" s="135">
        <v>16</v>
      </c>
      <c r="AT369" s="135">
        <v>18</v>
      </c>
      <c r="AU369" s="135">
        <v>18</v>
      </c>
      <c r="AV369" s="135">
        <v>18</v>
      </c>
      <c r="AW369" s="135">
        <v>18</v>
      </c>
      <c r="AX369" s="169">
        <f t="shared" si="84"/>
        <v>17.5</v>
      </c>
      <c r="AY369" s="135">
        <v>18</v>
      </c>
      <c r="AZ369" s="135">
        <v>18</v>
      </c>
      <c r="BA369" s="135">
        <v>18</v>
      </c>
      <c r="BB369" s="135"/>
      <c r="BC369" s="169">
        <f t="shared" si="85"/>
        <v>18</v>
      </c>
    </row>
    <row r="370" spans="1:55" ht="18" customHeight="1" x14ac:dyDescent="0.25">
      <c r="A370" s="251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77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78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79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76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80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81"/>
        <v>21</v>
      </c>
      <c r="AH370" s="135">
        <v>21</v>
      </c>
      <c r="AI370" s="135">
        <v>21</v>
      </c>
      <c r="AJ370" s="135">
        <v>21</v>
      </c>
      <c r="AK370" s="135">
        <v>21</v>
      </c>
      <c r="AL370" s="135">
        <v>21</v>
      </c>
      <c r="AM370" s="169">
        <f t="shared" si="82"/>
        <v>21</v>
      </c>
      <c r="AN370" s="135">
        <v>21</v>
      </c>
      <c r="AO370" s="135">
        <v>21</v>
      </c>
      <c r="AP370" s="135">
        <v>21</v>
      </c>
      <c r="AQ370" s="135">
        <v>21</v>
      </c>
      <c r="AR370" s="169">
        <f t="shared" si="83"/>
        <v>21</v>
      </c>
      <c r="AS370" s="135">
        <v>21</v>
      </c>
      <c r="AT370" s="135">
        <v>28</v>
      </c>
      <c r="AU370" s="135">
        <v>30</v>
      </c>
      <c r="AV370" s="135">
        <v>30</v>
      </c>
      <c r="AW370" s="135">
        <v>30</v>
      </c>
      <c r="AX370" s="169">
        <f t="shared" si="84"/>
        <v>27.25</v>
      </c>
      <c r="AY370" s="135">
        <v>17</v>
      </c>
      <c r="AZ370" s="135">
        <v>22</v>
      </c>
      <c r="BA370" s="135">
        <v>20</v>
      </c>
      <c r="BB370" s="135"/>
      <c r="BC370" s="169">
        <f t="shared" si="85"/>
        <v>19.666666666666668</v>
      </c>
    </row>
    <row r="371" spans="1:55" ht="18" customHeight="1" x14ac:dyDescent="0.25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77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78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79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76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80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81"/>
        <v>16</v>
      </c>
      <c r="AH371" s="135">
        <v>15</v>
      </c>
      <c r="AI371" s="135">
        <v>15</v>
      </c>
      <c r="AJ371" s="135">
        <v>15</v>
      </c>
      <c r="AK371" s="135">
        <v>15</v>
      </c>
      <c r="AL371" s="135">
        <v>15</v>
      </c>
      <c r="AM371" s="169">
        <f t="shared" si="82"/>
        <v>15</v>
      </c>
      <c r="AN371" s="135">
        <v>15</v>
      </c>
      <c r="AO371" s="135">
        <v>15</v>
      </c>
      <c r="AP371" s="135">
        <v>16</v>
      </c>
      <c r="AQ371" s="135">
        <v>16</v>
      </c>
      <c r="AR371" s="169">
        <f t="shared" si="83"/>
        <v>15.5</v>
      </c>
      <c r="AS371" s="135">
        <v>16</v>
      </c>
      <c r="AT371" s="135">
        <v>16</v>
      </c>
      <c r="AU371" s="135">
        <v>18</v>
      </c>
      <c r="AV371" s="135">
        <v>20</v>
      </c>
      <c r="AW371" s="135">
        <v>20</v>
      </c>
      <c r="AX371" s="169">
        <f t="shared" si="84"/>
        <v>17.5</v>
      </c>
      <c r="AY371" s="135">
        <v>20</v>
      </c>
      <c r="AZ371" s="135">
        <v>16</v>
      </c>
      <c r="BA371" s="135">
        <v>16</v>
      </c>
      <c r="BB371" s="135"/>
      <c r="BC371" s="169">
        <f t="shared" si="85"/>
        <v>17.333333333333332</v>
      </c>
    </row>
    <row r="372" spans="1:55" ht="36" customHeight="1" x14ac:dyDescent="0.25">
      <c r="A372" s="251">
        <v>24</v>
      </c>
      <c r="B372" s="188" t="s">
        <v>98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77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78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79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76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80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81"/>
        <v>3.5</v>
      </c>
      <c r="AH372" s="135">
        <v>3.5</v>
      </c>
      <c r="AI372" s="135">
        <v>3.5</v>
      </c>
      <c r="AJ372" s="135">
        <v>3.5</v>
      </c>
      <c r="AK372" s="135">
        <v>3.5</v>
      </c>
      <c r="AL372" s="135">
        <v>3.5</v>
      </c>
      <c r="AM372" s="169">
        <f t="shared" si="82"/>
        <v>3.5</v>
      </c>
      <c r="AN372" s="135">
        <v>3.5</v>
      </c>
      <c r="AO372" s="135">
        <v>3.5</v>
      </c>
      <c r="AP372" s="135">
        <v>3.5</v>
      </c>
      <c r="AQ372" s="135">
        <v>3.5</v>
      </c>
      <c r="AR372" s="169">
        <f t="shared" si="83"/>
        <v>3.5</v>
      </c>
      <c r="AS372" s="135">
        <v>3.5</v>
      </c>
      <c r="AT372" s="135">
        <v>3.5</v>
      </c>
      <c r="AU372" s="135">
        <v>3.5</v>
      </c>
      <c r="AV372" s="135">
        <v>3.5</v>
      </c>
      <c r="AW372" s="135">
        <v>3.5</v>
      </c>
      <c r="AX372" s="169">
        <f t="shared" si="84"/>
        <v>3.5</v>
      </c>
      <c r="AY372" s="135">
        <v>3.5</v>
      </c>
      <c r="AZ372" s="135">
        <v>3.5</v>
      </c>
      <c r="BA372" s="135">
        <v>3.5</v>
      </c>
      <c r="BB372" s="135"/>
      <c r="BC372" s="169">
        <f t="shared" si="85"/>
        <v>3.5</v>
      </c>
    </row>
    <row r="373" spans="1:55" ht="36" customHeight="1" x14ac:dyDescent="0.25">
      <c r="A373" s="251">
        <v>25</v>
      </c>
      <c r="B373" s="188" t="s">
        <v>134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77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78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79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76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80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81"/>
        <v>3</v>
      </c>
      <c r="AH373" s="135">
        <v>3</v>
      </c>
      <c r="AI373" s="135">
        <v>3</v>
      </c>
      <c r="AJ373" s="135">
        <v>3</v>
      </c>
      <c r="AK373" s="135">
        <v>3</v>
      </c>
      <c r="AL373" s="135">
        <v>3</v>
      </c>
      <c r="AM373" s="169">
        <f t="shared" si="82"/>
        <v>3</v>
      </c>
      <c r="AN373" s="135">
        <v>3</v>
      </c>
      <c r="AO373" s="135">
        <v>3</v>
      </c>
      <c r="AP373" s="135">
        <v>3</v>
      </c>
      <c r="AQ373" s="135">
        <v>3</v>
      </c>
      <c r="AR373" s="169">
        <f t="shared" si="83"/>
        <v>3</v>
      </c>
      <c r="AS373" s="135">
        <v>3</v>
      </c>
      <c r="AT373" s="135">
        <v>3</v>
      </c>
      <c r="AU373" s="135">
        <v>3</v>
      </c>
      <c r="AV373" s="135">
        <v>3</v>
      </c>
      <c r="AW373" s="135">
        <v>3</v>
      </c>
      <c r="AX373" s="169">
        <f t="shared" si="84"/>
        <v>3</v>
      </c>
      <c r="AY373" s="135">
        <v>3</v>
      </c>
      <c r="AZ373" s="135">
        <v>2.5</v>
      </c>
      <c r="BA373" s="135">
        <v>2.5</v>
      </c>
      <c r="BB373" s="135"/>
      <c r="BC373" s="169">
        <f t="shared" si="85"/>
        <v>2.6666666666666665</v>
      </c>
    </row>
    <row r="374" spans="1:55" ht="18" customHeight="1" x14ac:dyDescent="0.25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77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78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79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76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80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81"/>
        <v>28</v>
      </c>
      <c r="AH374" s="135">
        <v>28</v>
      </c>
      <c r="AI374" s="135">
        <v>28</v>
      </c>
      <c r="AJ374" s="135">
        <v>28</v>
      </c>
      <c r="AK374" s="135">
        <v>28</v>
      </c>
      <c r="AL374" s="135">
        <v>28</v>
      </c>
      <c r="AM374" s="169">
        <f t="shared" si="82"/>
        <v>28</v>
      </c>
      <c r="AN374" s="135">
        <v>28</v>
      </c>
      <c r="AO374" s="135">
        <v>28</v>
      </c>
      <c r="AP374" s="135">
        <v>28</v>
      </c>
      <c r="AQ374" s="135">
        <v>28</v>
      </c>
      <c r="AR374" s="169">
        <f t="shared" si="83"/>
        <v>28</v>
      </c>
      <c r="AS374" s="135">
        <v>28</v>
      </c>
      <c r="AT374" s="135">
        <v>28</v>
      </c>
      <c r="AU374" s="135">
        <v>28</v>
      </c>
      <c r="AV374" s="135">
        <v>28</v>
      </c>
      <c r="AW374" s="135">
        <v>28</v>
      </c>
      <c r="AX374" s="169">
        <f t="shared" si="84"/>
        <v>28</v>
      </c>
      <c r="AY374" s="135">
        <v>28</v>
      </c>
      <c r="AZ374" s="135">
        <v>28</v>
      </c>
      <c r="BA374" s="135">
        <v>28</v>
      </c>
      <c r="BB374" s="135"/>
      <c r="BC374" s="169">
        <f t="shared" si="85"/>
        <v>28</v>
      </c>
    </row>
    <row r="375" spans="1:55" ht="18" customHeight="1" x14ac:dyDescent="0.25">
      <c r="A375" s="251">
        <v>27</v>
      </c>
      <c r="B375" s="170" t="s">
        <v>130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77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78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79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76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80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81"/>
        <v>6.2000000000000011</v>
      </c>
      <c r="AH375" s="135">
        <v>5.6</v>
      </c>
      <c r="AI375" s="135">
        <v>5.6</v>
      </c>
      <c r="AJ375" s="135">
        <v>5.6</v>
      </c>
      <c r="AK375" s="135">
        <v>6.4</v>
      </c>
      <c r="AL375" s="135">
        <v>6.8</v>
      </c>
      <c r="AM375" s="169">
        <f t="shared" si="82"/>
        <v>5.9999999999999991</v>
      </c>
      <c r="AN375" s="135">
        <v>6.8</v>
      </c>
      <c r="AO375" s="135">
        <v>7.4</v>
      </c>
      <c r="AP375" s="135">
        <v>7.8</v>
      </c>
      <c r="AQ375" s="135">
        <v>7.7</v>
      </c>
      <c r="AR375" s="169">
        <f t="shared" si="83"/>
        <v>7.4249999999999998</v>
      </c>
      <c r="AS375" s="135">
        <v>7.8</v>
      </c>
      <c r="AT375" s="135">
        <v>7.8</v>
      </c>
      <c r="AU375" s="135">
        <v>7.8</v>
      </c>
      <c r="AV375" s="135">
        <v>7.6</v>
      </c>
      <c r="AW375" s="135">
        <v>7.4</v>
      </c>
      <c r="AX375" s="169">
        <f t="shared" si="84"/>
        <v>7.75</v>
      </c>
      <c r="AY375" s="135">
        <v>7.4</v>
      </c>
      <c r="AZ375" s="135">
        <v>7</v>
      </c>
      <c r="BA375" s="135">
        <v>7</v>
      </c>
      <c r="BB375" s="135"/>
      <c r="BC375" s="169">
        <f t="shared" si="85"/>
        <v>7.1333333333333329</v>
      </c>
    </row>
    <row r="376" spans="1:55" ht="18" customHeight="1" x14ac:dyDescent="0.25">
      <c r="A376" s="251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77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78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79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76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80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81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>
        <v>10.4</v>
      </c>
      <c r="AL376" s="135">
        <v>10.4</v>
      </c>
      <c r="AM376" s="169">
        <f t="shared" si="82"/>
        <v>10.28</v>
      </c>
      <c r="AN376" s="135">
        <v>10.4</v>
      </c>
      <c r="AO376" s="135">
        <v>10.7</v>
      </c>
      <c r="AP376" s="135">
        <v>10.7</v>
      </c>
      <c r="AQ376" s="135">
        <v>10.7</v>
      </c>
      <c r="AR376" s="169">
        <f t="shared" si="83"/>
        <v>10.625</v>
      </c>
      <c r="AS376" s="135">
        <v>10.7</v>
      </c>
      <c r="AT376" s="135">
        <v>10.7</v>
      </c>
      <c r="AU376" s="135">
        <v>10.7</v>
      </c>
      <c r="AV376" s="135">
        <v>10.7</v>
      </c>
      <c r="AW376" s="135">
        <v>10.7</v>
      </c>
      <c r="AX376" s="169">
        <f t="shared" si="84"/>
        <v>10.7</v>
      </c>
      <c r="AY376" s="135">
        <v>10.7</v>
      </c>
      <c r="AZ376" s="135">
        <v>11</v>
      </c>
      <c r="BA376" s="135">
        <v>10.7</v>
      </c>
      <c r="BB376" s="135"/>
      <c r="BC376" s="169">
        <f t="shared" si="85"/>
        <v>10.799999999999999</v>
      </c>
    </row>
    <row r="377" spans="1:55" ht="18" customHeight="1" x14ac:dyDescent="0.25">
      <c r="A377" s="209">
        <v>29</v>
      </c>
      <c r="B377" s="170" t="s">
        <v>133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77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78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79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76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80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81"/>
        <v>11.6</v>
      </c>
      <c r="AH377" s="135">
        <v>11.6</v>
      </c>
      <c r="AI377" s="135">
        <v>11.6</v>
      </c>
      <c r="AJ377" s="135">
        <v>11.6</v>
      </c>
      <c r="AK377" s="135">
        <v>11.6</v>
      </c>
      <c r="AL377" s="135">
        <v>11.6</v>
      </c>
      <c r="AM377" s="169">
        <f t="shared" si="82"/>
        <v>11.6</v>
      </c>
      <c r="AN377" s="135">
        <v>11.6</v>
      </c>
      <c r="AO377" s="135">
        <v>11.6</v>
      </c>
      <c r="AP377" s="135">
        <v>11.6</v>
      </c>
      <c r="AQ377" s="135">
        <v>11.6</v>
      </c>
      <c r="AR377" s="169">
        <f t="shared" si="83"/>
        <v>11.6</v>
      </c>
      <c r="AS377" s="135">
        <v>11.6</v>
      </c>
      <c r="AT377" s="135">
        <v>11.6</v>
      </c>
      <c r="AU377" s="135">
        <v>11.6</v>
      </c>
      <c r="AV377" s="135">
        <v>11.6</v>
      </c>
      <c r="AW377" s="135">
        <v>11.6</v>
      </c>
      <c r="AX377" s="169">
        <f t="shared" si="84"/>
        <v>11.6</v>
      </c>
      <c r="AY377" s="135">
        <v>11.6</v>
      </c>
      <c r="AZ377" s="135">
        <v>11.6</v>
      </c>
      <c r="BA377" s="135">
        <v>11.6</v>
      </c>
      <c r="BB377" s="135"/>
      <c r="BC377" s="169">
        <f t="shared" si="85"/>
        <v>11.6</v>
      </c>
    </row>
    <row r="378" spans="1:55" ht="72" customHeight="1" x14ac:dyDescent="0.25">
      <c r="A378" s="211"/>
      <c r="B378" s="189" t="s">
        <v>53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  <c r="AN378" s="146"/>
      <c r="AO378" s="146"/>
      <c r="AP378" s="146"/>
      <c r="AQ378" s="146"/>
      <c r="AR378" s="169"/>
      <c r="AS378" s="146"/>
      <c r="AT378" s="146"/>
      <c r="AU378" s="146"/>
      <c r="AV378" s="146"/>
      <c r="AW378" s="146"/>
      <c r="AX378" s="169"/>
      <c r="AY378" s="146"/>
      <c r="AZ378" s="146"/>
      <c r="BA378" s="146"/>
      <c r="BB378" s="146"/>
      <c r="BC378" s="169"/>
    </row>
    <row r="379" spans="1:55" ht="18" customHeight="1" x14ac:dyDescent="0.25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77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78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79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76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>
        <v>10.6</v>
      </c>
      <c r="AL379" s="141">
        <v>10.55</v>
      </c>
      <c r="AM379" s="169">
        <f>AVERAGE(AH379:AL379)</f>
        <v>10.596</v>
      </c>
      <c r="AN379" s="141">
        <v>10.53</v>
      </c>
      <c r="AO379" s="141">
        <v>10.5</v>
      </c>
      <c r="AP379" s="141">
        <v>10.6</v>
      </c>
      <c r="AQ379" s="141">
        <v>10.62</v>
      </c>
      <c r="AR379" s="169">
        <f>AVERAGE(AN379:AQ379)</f>
        <v>10.5625</v>
      </c>
      <c r="AS379" s="141">
        <v>10.62</v>
      </c>
      <c r="AT379" s="141">
        <v>10.6</v>
      </c>
      <c r="AU379" s="141">
        <v>10.6</v>
      </c>
      <c r="AV379" s="141">
        <v>10.58</v>
      </c>
      <c r="AW379" s="141">
        <v>10.6</v>
      </c>
      <c r="AX379" s="169">
        <f>AVERAGE(AS379:AV379)</f>
        <v>10.6</v>
      </c>
      <c r="AY379" s="141">
        <v>10.6</v>
      </c>
      <c r="AZ379" s="141">
        <v>10.6</v>
      </c>
      <c r="BA379" s="141">
        <v>10.61</v>
      </c>
      <c r="BB379" s="141"/>
      <c r="BC379" s="169">
        <f>AVERAGE(AY379:BB379)</f>
        <v>10.603333333333333</v>
      </c>
    </row>
    <row r="380" spans="1:55" ht="18.75" customHeight="1" x14ac:dyDescent="0.3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77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78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79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76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>
        <v>10.7</v>
      </c>
      <c r="AL380" s="135">
        <v>10.6</v>
      </c>
      <c r="AM380" s="169">
        <f>AVERAGE(AH380:AL380)</f>
        <v>10.68</v>
      </c>
      <c r="AN380" s="135">
        <v>10.63</v>
      </c>
      <c r="AO380" s="135">
        <v>10.6</v>
      </c>
      <c r="AP380" s="135">
        <v>10.7</v>
      </c>
      <c r="AQ380" s="135">
        <v>10.72</v>
      </c>
      <c r="AR380" s="169">
        <f>AVERAGE(AN380:AQ380)</f>
        <v>10.6625</v>
      </c>
      <c r="AS380" s="135">
        <v>10.72</v>
      </c>
      <c r="AT380" s="135">
        <v>10.7</v>
      </c>
      <c r="AU380" s="135">
        <v>10.7</v>
      </c>
      <c r="AV380" s="135">
        <v>10.68</v>
      </c>
      <c r="AW380" s="135">
        <v>10.67</v>
      </c>
      <c r="AX380" s="169">
        <f>AVERAGE(AS380:AV380)</f>
        <v>10.700000000000001</v>
      </c>
      <c r="AY380" s="135">
        <v>10.67</v>
      </c>
      <c r="AZ380" s="135">
        <v>10.67</v>
      </c>
      <c r="BA380" s="135">
        <v>10.69</v>
      </c>
      <c r="BB380" s="135"/>
      <c r="BC380" s="169">
        <f>AVERAGE(AY380:BB380)</f>
        <v>10.676666666666668</v>
      </c>
    </row>
    <row r="381" spans="1:55" ht="18.75" customHeight="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55" ht="18.75" customHeight="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55" ht="18.75" customHeight="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55" ht="18.75" customHeight="1" x14ac:dyDescent="0.3">
      <c r="B384" s="143" t="s">
        <v>4</v>
      </c>
    </row>
    <row r="385" spans="1:55" ht="18" x14ac:dyDescent="0.25">
      <c r="A385" s="265" t="s">
        <v>45</v>
      </c>
      <c r="B385" s="265"/>
      <c r="C385" s="265"/>
      <c r="D385" s="265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65"/>
      <c r="V385" s="265"/>
      <c r="W385" s="265"/>
      <c r="X385" s="265"/>
      <c r="Y385" s="265"/>
      <c r="Z385" s="265"/>
      <c r="AA385" s="265"/>
      <c r="AB385" s="265"/>
      <c r="AC385" s="265"/>
      <c r="AD385" s="265"/>
      <c r="AE385" s="265"/>
      <c r="AF385" s="265"/>
      <c r="AG385" s="265"/>
      <c r="AH385" s="265"/>
      <c r="AI385" s="265"/>
      <c r="AJ385" s="265"/>
      <c r="AK385" s="265"/>
      <c r="AL385" s="265"/>
      <c r="AM385" s="265"/>
      <c r="AN385" s="265"/>
      <c r="AO385" s="265"/>
      <c r="AP385" s="265"/>
      <c r="AQ385" s="265"/>
      <c r="AR385" s="265"/>
      <c r="AS385" s="265"/>
      <c r="AT385" s="265"/>
      <c r="AU385" s="265"/>
      <c r="AV385" s="265"/>
      <c r="AW385" s="265"/>
      <c r="AX385" s="265"/>
      <c r="AY385" s="265"/>
      <c r="AZ385" s="265"/>
      <c r="BA385" s="265"/>
      <c r="BB385" s="265"/>
      <c r="BC385" s="265"/>
    </row>
    <row r="386" spans="1:55" ht="18" customHeight="1" x14ac:dyDescent="0.25">
      <c r="A386" s="206"/>
      <c r="B386" s="195"/>
      <c r="C386" s="266" t="s">
        <v>67</v>
      </c>
      <c r="D386" s="267"/>
      <c r="E386" s="267"/>
      <c r="F386" s="267"/>
      <c r="G386" s="267"/>
      <c r="H386" s="267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67"/>
      <c r="T386" s="267"/>
      <c r="U386" s="267"/>
      <c r="V386" s="267"/>
      <c r="W386" s="267"/>
      <c r="X386" s="267"/>
      <c r="Y386" s="267"/>
      <c r="Z386" s="267"/>
      <c r="AA386" s="267"/>
      <c r="AB386" s="267"/>
      <c r="AC386" s="267"/>
      <c r="AD386" s="267"/>
      <c r="AE386" s="267"/>
      <c r="AF386" s="267"/>
      <c r="AG386" s="267"/>
      <c r="AH386" s="267"/>
      <c r="AI386" s="267"/>
      <c r="AJ386" s="267"/>
      <c r="AK386" s="267"/>
      <c r="AL386" s="267"/>
      <c r="AM386" s="267"/>
      <c r="AN386" s="267"/>
      <c r="AO386" s="267"/>
      <c r="AP386" s="267"/>
      <c r="AQ386" s="267"/>
      <c r="AR386" s="267"/>
      <c r="AS386" s="267"/>
      <c r="AT386" s="267"/>
      <c r="AU386" s="267"/>
      <c r="AV386" s="267"/>
      <c r="AW386" s="267"/>
      <c r="AX386" s="267"/>
      <c r="AY386" s="267"/>
      <c r="AZ386" s="267"/>
      <c r="BA386" s="267"/>
      <c r="BB386" s="267"/>
      <c r="BC386" s="268"/>
    </row>
    <row r="387" spans="1:55" ht="18.75" customHeight="1" x14ac:dyDescent="0.3">
      <c r="A387" s="218"/>
      <c r="B387" s="198"/>
      <c r="C387" s="271" t="s">
        <v>139</v>
      </c>
      <c r="D387" s="272"/>
      <c r="E387" s="272"/>
      <c r="F387" s="273"/>
      <c r="G387" s="258" t="s">
        <v>123</v>
      </c>
      <c r="H387" s="260" t="s">
        <v>139</v>
      </c>
      <c r="I387" s="261"/>
      <c r="J387" s="261"/>
      <c r="K387" s="262"/>
      <c r="L387" s="258" t="s">
        <v>123</v>
      </c>
      <c r="M387" s="260" t="s">
        <v>139</v>
      </c>
      <c r="N387" s="261"/>
      <c r="O387" s="261"/>
      <c r="P387" s="262"/>
      <c r="Q387" s="258" t="s">
        <v>123</v>
      </c>
      <c r="R387" s="271" t="s">
        <v>139</v>
      </c>
      <c r="S387" s="272"/>
      <c r="T387" s="272"/>
      <c r="U387" s="272"/>
      <c r="V387" s="273"/>
      <c r="W387" s="258" t="s">
        <v>123</v>
      </c>
      <c r="X387" s="271" t="s">
        <v>139</v>
      </c>
      <c r="Y387" s="272"/>
      <c r="Z387" s="272"/>
      <c r="AA387" s="273"/>
      <c r="AB387" s="258" t="s">
        <v>123</v>
      </c>
      <c r="AC387" s="260" t="s">
        <v>139</v>
      </c>
      <c r="AD387" s="261"/>
      <c r="AE387" s="261"/>
      <c r="AF387" s="262"/>
      <c r="AG387" s="258" t="s">
        <v>123</v>
      </c>
      <c r="AH387" s="260" t="s">
        <v>139</v>
      </c>
      <c r="AI387" s="261"/>
      <c r="AJ387" s="261"/>
      <c r="AK387" s="261"/>
      <c r="AL387" s="262"/>
      <c r="AM387" s="258" t="s">
        <v>123</v>
      </c>
      <c r="AN387" s="260" t="s">
        <v>139</v>
      </c>
      <c r="AO387" s="261"/>
      <c r="AP387" s="261"/>
      <c r="AQ387" s="262"/>
      <c r="AR387" s="258" t="s">
        <v>123</v>
      </c>
      <c r="AS387" s="260" t="s">
        <v>139</v>
      </c>
      <c r="AT387" s="261"/>
      <c r="AU387" s="261"/>
      <c r="AV387" s="261"/>
      <c r="AW387" s="253"/>
      <c r="AX387" s="258" t="s">
        <v>123</v>
      </c>
      <c r="AY387" s="260" t="s">
        <v>139</v>
      </c>
      <c r="AZ387" s="261"/>
      <c r="BA387" s="261"/>
      <c r="BB387" s="262"/>
      <c r="BC387" s="258" t="s">
        <v>123</v>
      </c>
    </row>
    <row r="388" spans="1:55" ht="18.75" customHeight="1" x14ac:dyDescent="0.3">
      <c r="A388" s="208"/>
      <c r="B388" s="199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59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59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59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59"/>
      <c r="X388" s="144" t="str">
        <f>X12</f>
        <v>6.05</v>
      </c>
      <c r="Y388" s="144" t="str">
        <f>Y12</f>
        <v>13.05</v>
      </c>
      <c r="Z388" s="138" t="s">
        <v>282</v>
      </c>
      <c r="AA388" s="138" t="s">
        <v>283</v>
      </c>
      <c r="AB388" s="259"/>
      <c r="AC388" s="138" t="s">
        <v>284</v>
      </c>
      <c r="AD388" s="138" t="s">
        <v>285</v>
      </c>
      <c r="AE388" s="138" t="s">
        <v>292</v>
      </c>
      <c r="AF388" s="138" t="s">
        <v>286</v>
      </c>
      <c r="AG388" s="259"/>
      <c r="AH388" s="138" t="s">
        <v>287</v>
      </c>
      <c r="AI388" s="138" t="s">
        <v>288</v>
      </c>
      <c r="AJ388" s="138" t="s">
        <v>289</v>
      </c>
      <c r="AK388" s="138" t="s">
        <v>290</v>
      </c>
      <c r="AL388" s="138" t="s">
        <v>291</v>
      </c>
      <c r="AM388" s="259"/>
      <c r="AN388" s="138" t="s">
        <v>293</v>
      </c>
      <c r="AO388" s="138" t="s">
        <v>294</v>
      </c>
      <c r="AP388" s="138" t="s">
        <v>295</v>
      </c>
      <c r="AQ388" s="138" t="s">
        <v>296</v>
      </c>
      <c r="AR388" s="259"/>
      <c r="AS388" s="138" t="s">
        <v>299</v>
      </c>
      <c r="AT388" s="138" t="s">
        <v>298</v>
      </c>
      <c r="AU388" s="138" t="s">
        <v>300</v>
      </c>
      <c r="AV388" s="138" t="s">
        <v>301</v>
      </c>
      <c r="AW388" s="138" t="s">
        <v>302</v>
      </c>
      <c r="AX388" s="259"/>
      <c r="AY388" s="138" t="s">
        <v>303</v>
      </c>
      <c r="AZ388" s="138" t="s">
        <v>304</v>
      </c>
      <c r="BA388" s="138" t="s">
        <v>305</v>
      </c>
      <c r="BB388" s="138" t="s">
        <v>306</v>
      </c>
      <c r="BC388" s="259"/>
    </row>
    <row r="389" spans="1:55" ht="18" customHeight="1" x14ac:dyDescent="0.25">
      <c r="A389" s="269">
        <v>1</v>
      </c>
      <c r="B389" s="191" t="s">
        <v>161</v>
      </c>
      <c r="C389" s="144"/>
      <c r="D389" s="144"/>
      <c r="E389" s="144"/>
      <c r="F389" s="144"/>
      <c r="G389" s="250"/>
      <c r="H389" s="144"/>
      <c r="I389" s="144"/>
      <c r="J389" s="144"/>
      <c r="K389" s="144"/>
      <c r="L389" s="250"/>
      <c r="M389" s="144"/>
      <c r="N389" s="144"/>
      <c r="O389" s="144"/>
      <c r="P389" s="144"/>
      <c r="Q389" s="250"/>
      <c r="R389" s="144"/>
      <c r="S389" s="144"/>
      <c r="T389" s="144"/>
      <c r="U389" s="144"/>
      <c r="V389" s="144"/>
      <c r="W389" s="250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  <c r="AN389" s="135"/>
      <c r="AO389" s="135"/>
      <c r="AP389" s="135"/>
      <c r="AQ389" s="135"/>
      <c r="AR389" s="169" t="e">
        <f>AVERAGE(AN389:AQ389)</f>
        <v>#DIV/0!</v>
      </c>
      <c r="AS389" s="135"/>
      <c r="AT389" s="135"/>
      <c r="AU389" s="135"/>
      <c r="AV389" s="135"/>
      <c r="AW389" s="135"/>
      <c r="AX389" s="169" t="e">
        <f>AVERAGE(AS389:AV389)</f>
        <v>#DIV/0!</v>
      </c>
      <c r="AY389" s="135"/>
      <c r="AZ389" s="135"/>
      <c r="BA389" s="135"/>
      <c r="BB389" s="135"/>
      <c r="BC389" s="169" t="e">
        <f>AVERAGE(AY389:BB389)</f>
        <v>#DIV/0!</v>
      </c>
    </row>
    <row r="390" spans="1:55" ht="18" customHeight="1" x14ac:dyDescent="0.25">
      <c r="A390" s="270"/>
      <c r="B390" s="191" t="s">
        <v>56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86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>
        <v>3.6</v>
      </c>
      <c r="AL390" s="135">
        <v>3.6</v>
      </c>
      <c r="AM390" s="169">
        <f>AVERAGE(AH390:AL390)</f>
        <v>4.0200000000000005</v>
      </c>
      <c r="AN390" s="135">
        <v>3.3</v>
      </c>
      <c r="AO390" s="135">
        <v>3.3</v>
      </c>
      <c r="AP390" s="135">
        <v>3.3</v>
      </c>
      <c r="AQ390" s="135">
        <v>3.3</v>
      </c>
      <c r="AR390" s="169">
        <f>AVERAGE(AN390:AQ390)</f>
        <v>3.3</v>
      </c>
      <c r="AS390" s="135">
        <v>3.3</v>
      </c>
      <c r="AT390" s="135">
        <v>3.3</v>
      </c>
      <c r="AU390" s="135">
        <v>3.3</v>
      </c>
      <c r="AV390" s="135">
        <v>3.3</v>
      </c>
      <c r="AW390" s="135">
        <v>3.3</v>
      </c>
      <c r="AX390" s="169">
        <f>AVERAGE(AS390:AV390)</f>
        <v>3.3</v>
      </c>
      <c r="AY390" s="135">
        <v>3.3</v>
      </c>
      <c r="AZ390" s="135">
        <v>3.3</v>
      </c>
      <c r="BA390" s="135">
        <v>3.3</v>
      </c>
      <c r="BB390" s="135"/>
      <c r="BC390" s="169">
        <f>AVERAGE(AY390:BB390)</f>
        <v>3.2999999999999994</v>
      </c>
    </row>
    <row r="391" spans="1:55" ht="18" customHeight="1" x14ac:dyDescent="0.25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87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88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89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86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>
        <v>2</v>
      </c>
      <c r="AL391" s="135">
        <v>2</v>
      </c>
      <c r="AM391" s="169">
        <f>AVERAGE(AH391:AL391)</f>
        <v>2</v>
      </c>
      <c r="AN391" s="135">
        <v>2</v>
      </c>
      <c r="AO391" s="135">
        <v>2</v>
      </c>
      <c r="AP391" s="135">
        <v>2</v>
      </c>
      <c r="AQ391" s="135">
        <v>2</v>
      </c>
      <c r="AR391" s="169">
        <f>AVERAGE(AN391:AQ391)</f>
        <v>2</v>
      </c>
      <c r="AS391" s="135">
        <v>2</v>
      </c>
      <c r="AT391" s="135">
        <v>2</v>
      </c>
      <c r="AU391" s="135">
        <v>2</v>
      </c>
      <c r="AV391" s="135">
        <v>2</v>
      </c>
      <c r="AW391" s="135">
        <v>2</v>
      </c>
      <c r="AX391" s="169">
        <f>AVERAGE(AS391:AV391)</f>
        <v>2</v>
      </c>
      <c r="AY391" s="135">
        <v>2</v>
      </c>
      <c r="AZ391" s="135">
        <v>2</v>
      </c>
      <c r="BA391" s="135">
        <v>2</v>
      </c>
      <c r="BB391" s="135"/>
      <c r="BC391" s="169">
        <f>AVERAGE(AY391:BB391)</f>
        <v>2</v>
      </c>
    </row>
    <row r="392" spans="1:55" ht="18" customHeight="1" x14ac:dyDescent="0.25">
      <c r="A392" s="269">
        <v>3</v>
      </c>
      <c r="B392" s="170" t="s">
        <v>165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  <c r="AN392" s="135"/>
      <c r="AO392" s="135"/>
      <c r="AP392" s="135"/>
      <c r="AQ392" s="135"/>
      <c r="AR392" s="169"/>
      <c r="AS392" s="135"/>
      <c r="AT392" s="135"/>
      <c r="AU392" s="135"/>
      <c r="AV392" s="135"/>
      <c r="AW392" s="135"/>
      <c r="AX392" s="169"/>
      <c r="AY392" s="135"/>
      <c r="AZ392" s="135"/>
      <c r="BA392" s="135"/>
      <c r="BB392" s="135"/>
      <c r="BC392" s="169"/>
    </row>
    <row r="393" spans="1:55" ht="18" customHeight="1" x14ac:dyDescent="0.25">
      <c r="A393" s="270"/>
      <c r="B393" s="170" t="s">
        <v>55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87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88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89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86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90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91">AVERAGE(AC393:AF393)</f>
        <v>2.375</v>
      </c>
      <c r="AH393" s="135">
        <v>2</v>
      </c>
      <c r="AI393" s="135">
        <v>2</v>
      </c>
      <c r="AJ393" s="135">
        <v>2</v>
      </c>
      <c r="AK393" s="135">
        <v>1.8</v>
      </c>
      <c r="AL393" s="135">
        <v>1.8</v>
      </c>
      <c r="AM393" s="169">
        <f t="shared" ref="AM393:AM419" si="92">AVERAGE(AH393:AL393)</f>
        <v>1.92</v>
      </c>
      <c r="AN393" s="135">
        <v>1.8</v>
      </c>
      <c r="AO393" s="135">
        <v>1.8</v>
      </c>
      <c r="AP393" s="135">
        <v>1.8</v>
      </c>
      <c r="AQ393" s="135">
        <v>1.8</v>
      </c>
      <c r="AR393" s="169">
        <f t="shared" ref="AR393:AR419" si="93">AVERAGE(AN393:AQ393)</f>
        <v>1.8</v>
      </c>
      <c r="AS393" s="135">
        <v>1.8</v>
      </c>
      <c r="AT393" s="135">
        <v>1.8</v>
      </c>
      <c r="AU393" s="135">
        <v>1.8</v>
      </c>
      <c r="AV393" s="135">
        <v>1.8</v>
      </c>
      <c r="AW393" s="135">
        <v>1.8</v>
      </c>
      <c r="AX393" s="169">
        <f t="shared" ref="AX393:AX419" si="94">AVERAGE(AS393:AV393)</f>
        <v>1.8</v>
      </c>
      <c r="AY393" s="135">
        <v>1.8</v>
      </c>
      <c r="AZ393" s="135">
        <v>1.8</v>
      </c>
      <c r="BA393" s="135">
        <v>1.8</v>
      </c>
      <c r="BB393" s="135"/>
      <c r="BC393" s="169">
        <f t="shared" ref="BC393:BC419" si="95">AVERAGE(AY393:BB393)</f>
        <v>1.8</v>
      </c>
    </row>
    <row r="394" spans="1:55" ht="18" customHeight="1" x14ac:dyDescent="0.25">
      <c r="A394" s="251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87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88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89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86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90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91"/>
        <v>2.5</v>
      </c>
      <c r="AH394" s="135">
        <v>2.5</v>
      </c>
      <c r="AI394" s="135">
        <v>3</v>
      </c>
      <c r="AJ394" s="135">
        <v>3</v>
      </c>
      <c r="AK394" s="135">
        <v>3.3</v>
      </c>
      <c r="AL394" s="135">
        <v>3.3</v>
      </c>
      <c r="AM394" s="169">
        <f t="shared" si="92"/>
        <v>3.0200000000000005</v>
      </c>
      <c r="AN394" s="135">
        <v>3.3</v>
      </c>
      <c r="AO394" s="135">
        <v>2.5</v>
      </c>
      <c r="AP394" s="135">
        <v>2.5</v>
      </c>
      <c r="AQ394" s="135">
        <v>2.5</v>
      </c>
      <c r="AR394" s="169">
        <f t="shared" si="93"/>
        <v>2.7</v>
      </c>
      <c r="AS394" s="135">
        <v>2.5</v>
      </c>
      <c r="AT394" s="135">
        <v>2.5</v>
      </c>
      <c r="AU394" s="135">
        <v>2.5</v>
      </c>
      <c r="AV394" s="135">
        <v>2.5</v>
      </c>
      <c r="AW394" s="135">
        <v>2.5</v>
      </c>
      <c r="AX394" s="169">
        <f t="shared" si="94"/>
        <v>2.5</v>
      </c>
      <c r="AY394" s="135">
        <v>2.5</v>
      </c>
      <c r="AZ394" s="135">
        <v>2.5</v>
      </c>
      <c r="BA394" s="135">
        <v>2.5</v>
      </c>
      <c r="BB394" s="135"/>
      <c r="BC394" s="169">
        <f t="shared" si="95"/>
        <v>2.5</v>
      </c>
    </row>
    <row r="395" spans="1:55" ht="18" customHeight="1" x14ac:dyDescent="0.25">
      <c r="A395" s="209">
        <v>5</v>
      </c>
      <c r="B395" s="170" t="s">
        <v>48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87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88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89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86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90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91"/>
        <v>10.75</v>
      </c>
      <c r="AH395" s="135">
        <v>3</v>
      </c>
      <c r="AI395" s="135">
        <v>3</v>
      </c>
      <c r="AJ395" s="135">
        <v>3</v>
      </c>
      <c r="AK395" s="135">
        <v>2.5</v>
      </c>
      <c r="AL395" s="135">
        <v>2.5</v>
      </c>
      <c r="AM395" s="169">
        <f t="shared" si="92"/>
        <v>2.8</v>
      </c>
      <c r="AN395" s="135">
        <v>4.5</v>
      </c>
      <c r="AO395" s="135">
        <v>4.5</v>
      </c>
      <c r="AP395" s="135">
        <v>4</v>
      </c>
      <c r="AQ395" s="135">
        <v>4</v>
      </c>
      <c r="AR395" s="169">
        <f t="shared" si="93"/>
        <v>4.25</v>
      </c>
      <c r="AS395" s="135">
        <v>4.5</v>
      </c>
      <c r="AT395" s="135">
        <v>5</v>
      </c>
      <c r="AU395" s="135">
        <v>5.5</v>
      </c>
      <c r="AV395" s="135">
        <v>5.5</v>
      </c>
      <c r="AW395" s="135">
        <v>5.5</v>
      </c>
      <c r="AX395" s="169">
        <f t="shared" si="94"/>
        <v>5.125</v>
      </c>
      <c r="AY395" s="135">
        <v>6</v>
      </c>
      <c r="AZ395" s="135">
        <v>6</v>
      </c>
      <c r="BA395" s="135">
        <v>5</v>
      </c>
      <c r="BB395" s="135"/>
      <c r="BC395" s="169">
        <f t="shared" si="95"/>
        <v>5.666666666666667</v>
      </c>
    </row>
    <row r="396" spans="1:55" ht="18" customHeight="1" x14ac:dyDescent="0.25">
      <c r="A396" s="251">
        <v>6</v>
      </c>
      <c r="B396" s="170" t="s">
        <v>49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87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88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89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86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90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91"/>
        <v>4.5</v>
      </c>
      <c r="AH396" s="135">
        <v>3</v>
      </c>
      <c r="AI396" s="135">
        <v>3.5</v>
      </c>
      <c r="AJ396" s="135">
        <v>3.5</v>
      </c>
      <c r="AK396" s="135">
        <v>3.5</v>
      </c>
      <c r="AL396" s="135">
        <v>3.5</v>
      </c>
      <c r="AM396" s="169">
        <f t="shared" si="92"/>
        <v>3.4</v>
      </c>
      <c r="AN396" s="135">
        <v>3</v>
      </c>
      <c r="AO396" s="135">
        <v>3</v>
      </c>
      <c r="AP396" s="135">
        <v>3</v>
      </c>
      <c r="AQ396" s="135">
        <v>3</v>
      </c>
      <c r="AR396" s="169">
        <f t="shared" si="93"/>
        <v>3</v>
      </c>
      <c r="AS396" s="135">
        <v>3.5</v>
      </c>
      <c r="AT396" s="135">
        <v>4</v>
      </c>
      <c r="AU396" s="135">
        <v>5</v>
      </c>
      <c r="AV396" s="135">
        <v>6</v>
      </c>
      <c r="AW396" s="135">
        <v>6</v>
      </c>
      <c r="AX396" s="169">
        <f t="shared" si="94"/>
        <v>4.625</v>
      </c>
      <c r="AY396" s="135">
        <v>6.5</v>
      </c>
      <c r="AZ396" s="135">
        <v>6.5</v>
      </c>
      <c r="BA396" s="135">
        <v>6.5</v>
      </c>
      <c r="BB396" s="135"/>
      <c r="BC396" s="169">
        <f t="shared" si="95"/>
        <v>6.5</v>
      </c>
    </row>
    <row r="397" spans="1:55" ht="18" customHeight="1" x14ac:dyDescent="0.25">
      <c r="A397" s="251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87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88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89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86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90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91"/>
        <v>9.5</v>
      </c>
      <c r="AH397" s="135">
        <v>7.5</v>
      </c>
      <c r="AI397" s="135">
        <v>7.5</v>
      </c>
      <c r="AJ397" s="135">
        <v>7.5</v>
      </c>
      <c r="AK397" s="135">
        <v>8</v>
      </c>
      <c r="AL397" s="135">
        <v>8</v>
      </c>
      <c r="AM397" s="169">
        <f t="shared" si="92"/>
        <v>7.7</v>
      </c>
      <c r="AN397" s="135">
        <v>8</v>
      </c>
      <c r="AO397" s="135">
        <v>8</v>
      </c>
      <c r="AP397" s="135">
        <v>8</v>
      </c>
      <c r="AQ397" s="135">
        <v>8</v>
      </c>
      <c r="AR397" s="169">
        <f t="shared" si="93"/>
        <v>8</v>
      </c>
      <c r="AS397" s="135">
        <v>8</v>
      </c>
      <c r="AT397" s="135">
        <v>8</v>
      </c>
      <c r="AU397" s="135">
        <v>8</v>
      </c>
      <c r="AV397" s="135">
        <v>8</v>
      </c>
      <c r="AW397" s="135">
        <v>8</v>
      </c>
      <c r="AX397" s="169">
        <f t="shared" si="94"/>
        <v>8</v>
      </c>
      <c r="AY397" s="135">
        <v>8</v>
      </c>
      <c r="AZ397" s="135">
        <v>8</v>
      </c>
      <c r="BA397" s="135">
        <v>6</v>
      </c>
      <c r="BB397" s="135"/>
      <c r="BC397" s="169">
        <f t="shared" si="95"/>
        <v>7.333333333333333</v>
      </c>
    </row>
    <row r="398" spans="1:55" ht="18" customHeight="1" x14ac:dyDescent="0.25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87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88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89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86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90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91"/>
        <v>18.125</v>
      </c>
      <c r="AH398" s="135">
        <v>18.5</v>
      </c>
      <c r="AI398" s="135">
        <v>18.5</v>
      </c>
      <c r="AJ398" s="135">
        <v>18.5</v>
      </c>
      <c r="AK398" s="135">
        <v>19</v>
      </c>
      <c r="AL398" s="135">
        <v>19</v>
      </c>
      <c r="AM398" s="169">
        <f t="shared" si="92"/>
        <v>18.7</v>
      </c>
      <c r="AN398" s="135">
        <v>19</v>
      </c>
      <c r="AO398" s="135">
        <v>19</v>
      </c>
      <c r="AP398" s="135">
        <v>19</v>
      </c>
      <c r="AQ398" s="135">
        <v>19</v>
      </c>
      <c r="AR398" s="169">
        <f t="shared" si="93"/>
        <v>19</v>
      </c>
      <c r="AS398" s="135">
        <v>19</v>
      </c>
      <c r="AT398" s="135">
        <v>19</v>
      </c>
      <c r="AU398" s="135">
        <v>19</v>
      </c>
      <c r="AV398" s="135">
        <v>19</v>
      </c>
      <c r="AW398" s="135">
        <v>19</v>
      </c>
      <c r="AX398" s="169">
        <f t="shared" si="94"/>
        <v>19</v>
      </c>
      <c r="AY398" s="135">
        <v>19</v>
      </c>
      <c r="AZ398" s="135">
        <v>19</v>
      </c>
      <c r="BA398" s="135">
        <v>17</v>
      </c>
      <c r="BB398" s="135"/>
      <c r="BC398" s="169">
        <f t="shared" si="95"/>
        <v>18.333333333333332</v>
      </c>
    </row>
    <row r="399" spans="1:55" ht="18" customHeight="1" x14ac:dyDescent="0.25">
      <c r="A399" s="251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87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88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89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86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90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91"/>
        <v>10</v>
      </c>
      <c r="AH399" s="135">
        <v>12</v>
      </c>
      <c r="AI399" s="135">
        <v>12</v>
      </c>
      <c r="AJ399" s="135">
        <v>12</v>
      </c>
      <c r="AK399" s="135">
        <v>12</v>
      </c>
      <c r="AL399" s="135">
        <v>13</v>
      </c>
      <c r="AM399" s="169">
        <f t="shared" si="92"/>
        <v>12.2</v>
      </c>
      <c r="AN399" s="135">
        <v>13</v>
      </c>
      <c r="AO399" s="135">
        <v>13</v>
      </c>
      <c r="AP399" s="135">
        <v>12</v>
      </c>
      <c r="AQ399" s="135">
        <v>12</v>
      </c>
      <c r="AR399" s="169">
        <f t="shared" si="93"/>
        <v>12.5</v>
      </c>
      <c r="AS399" s="135">
        <v>12</v>
      </c>
      <c r="AT399" s="135">
        <v>12</v>
      </c>
      <c r="AU399" s="135">
        <v>13</v>
      </c>
      <c r="AV399" s="135">
        <v>13</v>
      </c>
      <c r="AW399" s="135">
        <v>13</v>
      </c>
      <c r="AX399" s="169">
        <f t="shared" si="94"/>
        <v>12.5</v>
      </c>
      <c r="AY399" s="135">
        <v>13</v>
      </c>
      <c r="AZ399" s="135">
        <v>13</v>
      </c>
      <c r="BA399" s="135">
        <v>13</v>
      </c>
      <c r="BB399" s="135"/>
      <c r="BC399" s="169">
        <f t="shared" si="95"/>
        <v>13</v>
      </c>
    </row>
    <row r="400" spans="1:55" ht="18" customHeight="1" x14ac:dyDescent="0.25">
      <c r="A400" s="251">
        <v>10</v>
      </c>
      <c r="B400" s="170" t="s">
        <v>131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87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88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89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86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90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91"/>
        <v>14.375</v>
      </c>
      <c r="AH400" s="135">
        <v>15.5</v>
      </c>
      <c r="AI400" s="135">
        <v>15.5</v>
      </c>
      <c r="AJ400" s="135">
        <v>15.5</v>
      </c>
      <c r="AK400" s="135">
        <v>14</v>
      </c>
      <c r="AL400" s="135">
        <v>15</v>
      </c>
      <c r="AM400" s="169">
        <f t="shared" si="92"/>
        <v>15.1</v>
      </c>
      <c r="AN400" s="135">
        <v>15</v>
      </c>
      <c r="AO400" s="135">
        <v>15</v>
      </c>
      <c r="AP400" s="135">
        <v>15</v>
      </c>
      <c r="AQ400" s="135">
        <v>15</v>
      </c>
      <c r="AR400" s="169">
        <f t="shared" si="93"/>
        <v>15</v>
      </c>
      <c r="AS400" s="135">
        <v>15</v>
      </c>
      <c r="AT400" s="135">
        <v>15</v>
      </c>
      <c r="AU400" s="135">
        <v>15</v>
      </c>
      <c r="AV400" s="135">
        <v>15</v>
      </c>
      <c r="AW400" s="135">
        <v>15</v>
      </c>
      <c r="AX400" s="169">
        <f t="shared" si="94"/>
        <v>15</v>
      </c>
      <c r="AY400" s="135">
        <v>15</v>
      </c>
      <c r="AZ400" s="135">
        <v>15</v>
      </c>
      <c r="BA400" s="135">
        <v>15</v>
      </c>
      <c r="BB400" s="135"/>
      <c r="BC400" s="169">
        <f t="shared" si="95"/>
        <v>15</v>
      </c>
    </row>
    <row r="401" spans="1:55" ht="18" customHeight="1" x14ac:dyDescent="0.25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87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88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89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86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90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91"/>
        <v>70</v>
      </c>
      <c r="AH401" s="135">
        <v>70</v>
      </c>
      <c r="AI401" s="135">
        <v>70</v>
      </c>
      <c r="AJ401" s="135">
        <v>70</v>
      </c>
      <c r="AK401" s="135">
        <v>75</v>
      </c>
      <c r="AL401" s="135">
        <v>80</v>
      </c>
      <c r="AM401" s="169">
        <f t="shared" si="92"/>
        <v>73</v>
      </c>
      <c r="AN401" s="135">
        <v>80</v>
      </c>
      <c r="AO401" s="135">
        <v>80</v>
      </c>
      <c r="AP401" s="135">
        <v>80</v>
      </c>
      <c r="AQ401" s="135">
        <v>80</v>
      </c>
      <c r="AR401" s="169">
        <f t="shared" si="93"/>
        <v>80</v>
      </c>
      <c r="AS401" s="135">
        <v>80</v>
      </c>
      <c r="AT401" s="135">
        <v>80</v>
      </c>
      <c r="AU401" s="135">
        <v>85</v>
      </c>
      <c r="AV401" s="135">
        <v>85</v>
      </c>
      <c r="AW401" s="135">
        <v>85</v>
      </c>
      <c r="AX401" s="169">
        <f t="shared" si="94"/>
        <v>82.5</v>
      </c>
      <c r="AY401" s="135">
        <v>85</v>
      </c>
      <c r="AZ401" s="135">
        <v>85</v>
      </c>
      <c r="BA401" s="135">
        <v>85</v>
      </c>
      <c r="BB401" s="135"/>
      <c r="BC401" s="169">
        <f t="shared" si="95"/>
        <v>85</v>
      </c>
    </row>
    <row r="402" spans="1:55" ht="18" customHeight="1" x14ac:dyDescent="0.25">
      <c r="A402" s="251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87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88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89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86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90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91"/>
        <v>80</v>
      </c>
      <c r="AH402" s="135">
        <v>80</v>
      </c>
      <c r="AI402" s="135">
        <v>80</v>
      </c>
      <c r="AJ402" s="135">
        <v>80</v>
      </c>
      <c r="AK402" s="135">
        <v>82</v>
      </c>
      <c r="AL402" s="135">
        <v>85</v>
      </c>
      <c r="AM402" s="169">
        <f t="shared" si="92"/>
        <v>81.400000000000006</v>
      </c>
      <c r="AN402" s="135">
        <v>85</v>
      </c>
      <c r="AO402" s="135">
        <v>85</v>
      </c>
      <c r="AP402" s="135">
        <v>85</v>
      </c>
      <c r="AQ402" s="135">
        <v>85</v>
      </c>
      <c r="AR402" s="169">
        <f t="shared" si="93"/>
        <v>85</v>
      </c>
      <c r="AS402" s="135">
        <v>85</v>
      </c>
      <c r="AT402" s="135">
        <v>85</v>
      </c>
      <c r="AU402" s="135">
        <v>85</v>
      </c>
      <c r="AV402" s="135">
        <v>85</v>
      </c>
      <c r="AW402" s="135">
        <v>85</v>
      </c>
      <c r="AX402" s="169">
        <f t="shared" si="94"/>
        <v>85</v>
      </c>
      <c r="AY402" s="135">
        <v>85</v>
      </c>
      <c r="AZ402" s="135">
        <v>85</v>
      </c>
      <c r="BA402" s="135">
        <v>85</v>
      </c>
      <c r="BB402" s="135"/>
      <c r="BC402" s="169">
        <f t="shared" si="95"/>
        <v>85</v>
      </c>
    </row>
    <row r="403" spans="1:55" ht="18" customHeight="1" x14ac:dyDescent="0.25">
      <c r="A403" s="251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87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88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89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86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90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91"/>
        <v>5.5</v>
      </c>
      <c r="AH403" s="135">
        <v>5.5</v>
      </c>
      <c r="AI403" s="135">
        <v>5.5</v>
      </c>
      <c r="AJ403" s="135">
        <v>5.5</v>
      </c>
      <c r="AK403" s="135">
        <v>5.5</v>
      </c>
      <c r="AL403" s="135">
        <v>5.5</v>
      </c>
      <c r="AM403" s="169">
        <f t="shared" si="92"/>
        <v>5.5</v>
      </c>
      <c r="AN403" s="135">
        <v>5.5</v>
      </c>
      <c r="AO403" s="135">
        <v>5.5</v>
      </c>
      <c r="AP403" s="135">
        <v>5.5</v>
      </c>
      <c r="AQ403" s="135">
        <v>5.5</v>
      </c>
      <c r="AR403" s="169">
        <f t="shared" si="93"/>
        <v>5.5</v>
      </c>
      <c r="AS403" s="135">
        <v>5.5</v>
      </c>
      <c r="AT403" s="135">
        <v>5.5</v>
      </c>
      <c r="AU403" s="135">
        <v>5.5</v>
      </c>
      <c r="AV403" s="135">
        <v>5.5</v>
      </c>
      <c r="AW403" s="135">
        <v>5.5</v>
      </c>
      <c r="AX403" s="169">
        <f t="shared" si="94"/>
        <v>5.5</v>
      </c>
      <c r="AY403" s="135">
        <v>5.5</v>
      </c>
      <c r="AZ403" s="135">
        <v>5.5</v>
      </c>
      <c r="BA403" s="135">
        <v>5.5</v>
      </c>
      <c r="BB403" s="135"/>
      <c r="BC403" s="169">
        <f t="shared" si="95"/>
        <v>5.5</v>
      </c>
    </row>
    <row r="404" spans="1:55" ht="18" customHeight="1" x14ac:dyDescent="0.25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87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88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89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86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90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91"/>
        <v>9.5</v>
      </c>
      <c r="AH404" s="135">
        <v>9.5</v>
      </c>
      <c r="AI404" s="135">
        <v>9.5</v>
      </c>
      <c r="AJ404" s="135">
        <v>9.5</v>
      </c>
      <c r="AK404" s="135">
        <v>9</v>
      </c>
      <c r="AL404" s="135">
        <v>9</v>
      </c>
      <c r="AM404" s="169">
        <f t="shared" si="92"/>
        <v>9.3000000000000007</v>
      </c>
      <c r="AN404" s="135">
        <v>10</v>
      </c>
      <c r="AO404" s="135">
        <v>11</v>
      </c>
      <c r="AP404" s="135">
        <v>11</v>
      </c>
      <c r="AQ404" s="135">
        <v>11</v>
      </c>
      <c r="AR404" s="169">
        <f t="shared" si="93"/>
        <v>10.75</v>
      </c>
      <c r="AS404" s="135">
        <v>11</v>
      </c>
      <c r="AT404" s="135">
        <v>11</v>
      </c>
      <c r="AU404" s="135">
        <v>11</v>
      </c>
      <c r="AV404" s="135">
        <v>11</v>
      </c>
      <c r="AW404" s="135">
        <v>11</v>
      </c>
      <c r="AX404" s="169">
        <f t="shared" si="94"/>
        <v>11</v>
      </c>
      <c r="AY404" s="135">
        <v>11</v>
      </c>
      <c r="AZ404" s="135">
        <v>11</v>
      </c>
      <c r="BA404" s="135">
        <v>11</v>
      </c>
      <c r="BB404" s="135"/>
      <c r="BC404" s="169">
        <f t="shared" si="95"/>
        <v>11</v>
      </c>
    </row>
    <row r="405" spans="1:55" ht="18" customHeight="1" x14ac:dyDescent="0.25">
      <c r="A405" s="251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87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88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89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86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90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91"/>
        <v>11.375</v>
      </c>
      <c r="AH405" s="135">
        <v>11.5</v>
      </c>
      <c r="AI405" s="135">
        <v>11.5</v>
      </c>
      <c r="AJ405" s="135">
        <v>11.5</v>
      </c>
      <c r="AK405" s="135">
        <v>11.5</v>
      </c>
      <c r="AL405" s="135">
        <v>11.5</v>
      </c>
      <c r="AM405" s="169">
        <f t="shared" si="92"/>
        <v>11.5</v>
      </c>
      <c r="AN405" s="135">
        <v>11.5</v>
      </c>
      <c r="AO405" s="135">
        <v>11.5</v>
      </c>
      <c r="AP405" s="135">
        <v>11.5</v>
      </c>
      <c r="AQ405" s="135">
        <v>11.5</v>
      </c>
      <c r="AR405" s="169">
        <f t="shared" si="93"/>
        <v>11.5</v>
      </c>
      <c r="AS405" s="135">
        <v>11.5</v>
      </c>
      <c r="AT405" s="135">
        <v>11.5</v>
      </c>
      <c r="AU405" s="135">
        <v>11.5</v>
      </c>
      <c r="AV405" s="135">
        <v>11.5</v>
      </c>
      <c r="AW405" s="135">
        <v>11.5</v>
      </c>
      <c r="AX405" s="169">
        <f t="shared" si="94"/>
        <v>11.5</v>
      </c>
      <c r="AY405" s="135">
        <v>11.5</v>
      </c>
      <c r="AZ405" s="135">
        <v>11.5</v>
      </c>
      <c r="BA405" s="135">
        <v>11.5</v>
      </c>
      <c r="BB405" s="135"/>
      <c r="BC405" s="169">
        <f t="shared" si="95"/>
        <v>11.5</v>
      </c>
    </row>
    <row r="406" spans="1:55" ht="18" customHeight="1" x14ac:dyDescent="0.25">
      <c r="A406" s="251">
        <v>16</v>
      </c>
      <c r="B406" s="170" t="s">
        <v>51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87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88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89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86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90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91"/>
        <v>40</v>
      </c>
      <c r="AH406" s="135">
        <v>42</v>
      </c>
      <c r="AI406" s="135">
        <v>42</v>
      </c>
      <c r="AJ406" s="135">
        <v>42</v>
      </c>
      <c r="AK406" s="135">
        <v>42</v>
      </c>
      <c r="AL406" s="135">
        <v>42</v>
      </c>
      <c r="AM406" s="169">
        <f t="shared" si="92"/>
        <v>42</v>
      </c>
      <c r="AN406" s="135">
        <v>42</v>
      </c>
      <c r="AO406" s="135">
        <v>42</v>
      </c>
      <c r="AP406" s="135">
        <v>42</v>
      </c>
      <c r="AQ406" s="135">
        <v>42</v>
      </c>
      <c r="AR406" s="169">
        <f t="shared" si="93"/>
        <v>42</v>
      </c>
      <c r="AS406" s="135">
        <v>42</v>
      </c>
      <c r="AT406" s="135">
        <v>42</v>
      </c>
      <c r="AU406" s="135">
        <v>42</v>
      </c>
      <c r="AV406" s="135">
        <v>42</v>
      </c>
      <c r="AW406" s="135">
        <v>42</v>
      </c>
      <c r="AX406" s="169">
        <f t="shared" si="94"/>
        <v>42</v>
      </c>
      <c r="AY406" s="135">
        <v>42</v>
      </c>
      <c r="AZ406" s="135">
        <v>42</v>
      </c>
      <c r="BA406" s="135">
        <v>42</v>
      </c>
      <c r="BB406" s="135"/>
      <c r="BC406" s="169">
        <f t="shared" si="95"/>
        <v>42</v>
      </c>
    </row>
    <row r="407" spans="1:55" ht="18" customHeight="1" x14ac:dyDescent="0.25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87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88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89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86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90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91"/>
        <v>40</v>
      </c>
      <c r="AH407" s="135">
        <v>45</v>
      </c>
      <c r="AI407" s="135">
        <v>45</v>
      </c>
      <c r="AJ407" s="135">
        <v>45</v>
      </c>
      <c r="AK407" s="135">
        <v>45</v>
      </c>
      <c r="AL407" s="135">
        <v>45</v>
      </c>
      <c r="AM407" s="169">
        <f t="shared" si="92"/>
        <v>45</v>
      </c>
      <c r="AN407" s="135">
        <v>45</v>
      </c>
      <c r="AO407" s="135">
        <v>45</v>
      </c>
      <c r="AP407" s="135">
        <v>45</v>
      </c>
      <c r="AQ407" s="135">
        <v>45</v>
      </c>
      <c r="AR407" s="169">
        <f t="shared" si="93"/>
        <v>45</v>
      </c>
      <c r="AS407" s="135">
        <v>45</v>
      </c>
      <c r="AT407" s="135">
        <v>45</v>
      </c>
      <c r="AU407" s="135">
        <v>45</v>
      </c>
      <c r="AV407" s="135">
        <v>45</v>
      </c>
      <c r="AW407" s="135">
        <v>45</v>
      </c>
      <c r="AX407" s="169">
        <f t="shared" si="94"/>
        <v>45</v>
      </c>
      <c r="AY407" s="135">
        <v>45</v>
      </c>
      <c r="AZ407" s="135">
        <v>45</v>
      </c>
      <c r="BA407" s="135">
        <v>45</v>
      </c>
      <c r="BB407" s="135"/>
      <c r="BC407" s="169">
        <f t="shared" si="95"/>
        <v>45</v>
      </c>
    </row>
    <row r="408" spans="1:55" ht="18" customHeight="1" x14ac:dyDescent="0.25">
      <c r="A408" s="251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87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88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89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86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90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91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>
        <v>5</v>
      </c>
      <c r="AL408" s="135">
        <v>5</v>
      </c>
      <c r="AM408" s="169">
        <f t="shared" si="92"/>
        <v>5.0599999999999996</v>
      </c>
      <c r="AN408" s="135">
        <v>5</v>
      </c>
      <c r="AO408" s="135">
        <v>5</v>
      </c>
      <c r="AP408" s="135">
        <v>5</v>
      </c>
      <c r="AQ408" s="135">
        <v>5</v>
      </c>
      <c r="AR408" s="169">
        <f t="shared" si="93"/>
        <v>5</v>
      </c>
      <c r="AS408" s="135">
        <v>5</v>
      </c>
      <c r="AT408" s="135">
        <v>5</v>
      </c>
      <c r="AU408" s="135">
        <v>5</v>
      </c>
      <c r="AV408" s="135">
        <v>5</v>
      </c>
      <c r="AW408" s="135">
        <v>5</v>
      </c>
      <c r="AX408" s="169">
        <f t="shared" si="94"/>
        <v>5</v>
      </c>
      <c r="AY408" s="135">
        <v>5</v>
      </c>
      <c r="AZ408" s="135">
        <v>5</v>
      </c>
      <c r="BA408" s="135">
        <v>5</v>
      </c>
      <c r="BB408" s="135"/>
      <c r="BC408" s="169">
        <f t="shared" si="95"/>
        <v>5</v>
      </c>
    </row>
    <row r="409" spans="1:55" ht="18" customHeight="1" x14ac:dyDescent="0.25">
      <c r="A409" s="251">
        <v>19</v>
      </c>
      <c r="B409" s="170" t="s">
        <v>140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87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88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89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86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90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91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>
        <v>4.4000000000000004</v>
      </c>
      <c r="AL409" s="135">
        <v>4.4000000000000004</v>
      </c>
      <c r="AM409" s="169">
        <f t="shared" si="92"/>
        <v>4.4239999999999995</v>
      </c>
      <c r="AN409" s="135">
        <v>4.4000000000000004</v>
      </c>
      <c r="AO409" s="135">
        <v>4.4000000000000004</v>
      </c>
      <c r="AP409" s="135">
        <v>4.4000000000000004</v>
      </c>
      <c r="AQ409" s="135">
        <v>4.4000000000000004</v>
      </c>
      <c r="AR409" s="169">
        <f t="shared" si="93"/>
        <v>4.4000000000000004</v>
      </c>
      <c r="AS409" s="135">
        <v>4.4000000000000004</v>
      </c>
      <c r="AT409" s="135">
        <v>4.4000000000000004</v>
      </c>
      <c r="AU409" s="135">
        <v>4.4000000000000004</v>
      </c>
      <c r="AV409" s="135">
        <v>4.4000000000000004</v>
      </c>
      <c r="AW409" s="135">
        <v>4.4000000000000004</v>
      </c>
      <c r="AX409" s="169">
        <f t="shared" si="94"/>
        <v>4.4000000000000004</v>
      </c>
      <c r="AY409" s="135">
        <v>4.4000000000000004</v>
      </c>
      <c r="AZ409" s="135">
        <v>4.4000000000000004</v>
      </c>
      <c r="BA409" s="135">
        <v>4.4000000000000004</v>
      </c>
      <c r="BB409" s="135"/>
      <c r="BC409" s="169">
        <f t="shared" si="95"/>
        <v>4.4000000000000004</v>
      </c>
    </row>
    <row r="410" spans="1:55" ht="18" customHeight="1" x14ac:dyDescent="0.25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87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88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89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86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90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91"/>
        <v>4</v>
      </c>
      <c r="AH410" s="135">
        <v>3.5</v>
      </c>
      <c r="AI410" s="135">
        <v>3.5</v>
      </c>
      <c r="AJ410" s="135">
        <v>3.5</v>
      </c>
      <c r="AK410" s="135">
        <v>3.5</v>
      </c>
      <c r="AL410" s="135">
        <v>3.5</v>
      </c>
      <c r="AM410" s="169">
        <f t="shared" si="92"/>
        <v>3.5</v>
      </c>
      <c r="AN410" s="135">
        <v>3.5</v>
      </c>
      <c r="AO410" s="135">
        <v>3.5</v>
      </c>
      <c r="AP410" s="135">
        <v>3.5</v>
      </c>
      <c r="AQ410" s="135">
        <v>3.5</v>
      </c>
      <c r="AR410" s="169">
        <f t="shared" si="93"/>
        <v>3.5</v>
      </c>
      <c r="AS410" s="135">
        <v>3.5</v>
      </c>
      <c r="AT410" s="135">
        <v>3.5</v>
      </c>
      <c r="AU410" s="135">
        <v>3.5</v>
      </c>
      <c r="AV410" s="135">
        <v>3.5</v>
      </c>
      <c r="AW410" s="135">
        <v>3.5</v>
      </c>
      <c r="AX410" s="169">
        <f t="shared" si="94"/>
        <v>3.5</v>
      </c>
      <c r="AY410" s="135">
        <v>3.5</v>
      </c>
      <c r="AZ410" s="135">
        <v>3.5</v>
      </c>
      <c r="BA410" s="135">
        <v>3.5</v>
      </c>
      <c r="BB410" s="135"/>
      <c r="BC410" s="169">
        <f t="shared" si="95"/>
        <v>3.5</v>
      </c>
    </row>
    <row r="411" spans="1:55" ht="18" customHeight="1" x14ac:dyDescent="0.25">
      <c r="A411" s="251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87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88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89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86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90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91"/>
        <v>17</v>
      </c>
      <c r="AH411" s="135">
        <v>17</v>
      </c>
      <c r="AI411" s="135">
        <v>17</v>
      </c>
      <c r="AJ411" s="135">
        <v>17</v>
      </c>
      <c r="AK411" s="135">
        <v>18</v>
      </c>
      <c r="AL411" s="135">
        <v>18</v>
      </c>
      <c r="AM411" s="169">
        <f t="shared" si="92"/>
        <v>17.399999999999999</v>
      </c>
      <c r="AN411" s="135">
        <v>18</v>
      </c>
      <c r="AO411" s="135">
        <v>18</v>
      </c>
      <c r="AP411" s="135">
        <v>18</v>
      </c>
      <c r="AQ411" s="135">
        <v>18</v>
      </c>
      <c r="AR411" s="169">
        <f t="shared" si="93"/>
        <v>18</v>
      </c>
      <c r="AS411" s="135">
        <v>18</v>
      </c>
      <c r="AT411" s="135">
        <v>18</v>
      </c>
      <c r="AU411" s="135">
        <v>18</v>
      </c>
      <c r="AV411" s="135">
        <v>18</v>
      </c>
      <c r="AW411" s="135">
        <v>18</v>
      </c>
      <c r="AX411" s="169">
        <f t="shared" si="94"/>
        <v>18</v>
      </c>
      <c r="AY411" s="135">
        <v>18</v>
      </c>
      <c r="AZ411" s="135">
        <v>17.5</v>
      </c>
      <c r="BA411" s="135">
        <v>17</v>
      </c>
      <c r="BB411" s="135"/>
      <c r="BC411" s="169">
        <f t="shared" si="95"/>
        <v>17.5</v>
      </c>
    </row>
    <row r="412" spans="1:55" ht="18" customHeight="1" x14ac:dyDescent="0.25">
      <c r="A412" s="251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87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88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89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86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90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91"/>
        <v>18</v>
      </c>
      <c r="AH412" s="135">
        <v>18</v>
      </c>
      <c r="AI412" s="135">
        <v>18</v>
      </c>
      <c r="AJ412" s="135">
        <v>18</v>
      </c>
      <c r="AK412" s="135">
        <v>18</v>
      </c>
      <c r="AL412" s="135">
        <v>18</v>
      </c>
      <c r="AM412" s="169">
        <f t="shared" si="92"/>
        <v>18</v>
      </c>
      <c r="AN412" s="135">
        <v>18</v>
      </c>
      <c r="AO412" s="135">
        <v>18</v>
      </c>
      <c r="AP412" s="135">
        <v>18</v>
      </c>
      <c r="AQ412" s="135">
        <v>18</v>
      </c>
      <c r="AR412" s="169">
        <f t="shared" si="93"/>
        <v>18</v>
      </c>
      <c r="AS412" s="135">
        <v>18</v>
      </c>
      <c r="AT412" s="135">
        <v>20</v>
      </c>
      <c r="AU412" s="135">
        <v>22</v>
      </c>
      <c r="AV412" s="135">
        <v>22</v>
      </c>
      <c r="AW412" s="135">
        <v>22</v>
      </c>
      <c r="AX412" s="169">
        <f t="shared" si="94"/>
        <v>20.5</v>
      </c>
      <c r="AY412" s="135">
        <v>22</v>
      </c>
      <c r="AZ412" s="135">
        <v>17</v>
      </c>
      <c r="BA412" s="135">
        <v>18</v>
      </c>
      <c r="BB412" s="135"/>
      <c r="BC412" s="169">
        <f t="shared" si="95"/>
        <v>19</v>
      </c>
    </row>
    <row r="413" spans="1:55" ht="18" customHeight="1" x14ac:dyDescent="0.25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87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88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89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86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90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91"/>
        <v>14</v>
      </c>
      <c r="AH413" s="135">
        <v>14.5</v>
      </c>
      <c r="AI413" s="135">
        <v>14.5</v>
      </c>
      <c r="AJ413" s="135">
        <v>14.5</v>
      </c>
      <c r="AK413" s="135">
        <v>15</v>
      </c>
      <c r="AL413" s="135">
        <v>15</v>
      </c>
      <c r="AM413" s="169">
        <f t="shared" si="92"/>
        <v>14.7</v>
      </c>
      <c r="AN413" s="135">
        <v>15</v>
      </c>
      <c r="AO413" s="135">
        <v>15</v>
      </c>
      <c r="AP413" s="135">
        <v>15</v>
      </c>
      <c r="AQ413" s="135">
        <v>15</v>
      </c>
      <c r="AR413" s="169">
        <f t="shared" si="93"/>
        <v>15</v>
      </c>
      <c r="AS413" s="135">
        <v>15</v>
      </c>
      <c r="AT413" s="135">
        <v>18</v>
      </c>
      <c r="AU413" s="135">
        <v>20</v>
      </c>
      <c r="AV413" s="135">
        <v>20</v>
      </c>
      <c r="AW413" s="135">
        <v>20</v>
      </c>
      <c r="AX413" s="169">
        <f t="shared" si="94"/>
        <v>18.25</v>
      </c>
      <c r="AY413" s="135">
        <v>20</v>
      </c>
      <c r="AZ413" s="135">
        <v>18</v>
      </c>
      <c r="BA413" s="135">
        <v>15</v>
      </c>
      <c r="BB413" s="135"/>
      <c r="BC413" s="169">
        <f t="shared" si="95"/>
        <v>17.666666666666668</v>
      </c>
    </row>
    <row r="414" spans="1:55" ht="36" customHeight="1" x14ac:dyDescent="0.25">
      <c r="A414" s="251">
        <v>24</v>
      </c>
      <c r="B414" s="188" t="s">
        <v>98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87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88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89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86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90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91"/>
        <v>4</v>
      </c>
      <c r="AH414" s="135">
        <v>4</v>
      </c>
      <c r="AI414" s="135">
        <v>4</v>
      </c>
      <c r="AJ414" s="135">
        <v>4</v>
      </c>
      <c r="AK414" s="135">
        <v>4</v>
      </c>
      <c r="AL414" s="135">
        <v>4</v>
      </c>
      <c r="AM414" s="169">
        <f t="shared" si="92"/>
        <v>4</v>
      </c>
      <c r="AN414" s="135">
        <v>4</v>
      </c>
      <c r="AO414" s="135">
        <v>4</v>
      </c>
      <c r="AP414" s="135">
        <v>4</v>
      </c>
      <c r="AQ414" s="135">
        <v>4</v>
      </c>
      <c r="AR414" s="169">
        <f t="shared" si="93"/>
        <v>4</v>
      </c>
      <c r="AS414" s="135">
        <v>4</v>
      </c>
      <c r="AT414" s="135">
        <v>4</v>
      </c>
      <c r="AU414" s="135">
        <v>4</v>
      </c>
      <c r="AV414" s="135">
        <v>4</v>
      </c>
      <c r="AW414" s="135">
        <v>4</v>
      </c>
      <c r="AX414" s="169">
        <f t="shared" si="94"/>
        <v>4</v>
      </c>
      <c r="AY414" s="135">
        <v>4</v>
      </c>
      <c r="AZ414" s="135">
        <v>4</v>
      </c>
      <c r="BA414" s="135">
        <v>4</v>
      </c>
      <c r="BB414" s="135"/>
      <c r="BC414" s="169">
        <f t="shared" si="95"/>
        <v>4</v>
      </c>
    </row>
    <row r="415" spans="1:55" ht="36" customHeight="1" x14ac:dyDescent="0.25">
      <c r="A415" s="251">
        <v>25</v>
      </c>
      <c r="B415" s="188" t="s">
        <v>134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87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88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89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86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90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91"/>
        <v>3.5</v>
      </c>
      <c r="AH415" s="135">
        <v>3.5</v>
      </c>
      <c r="AI415" s="135">
        <v>3.5</v>
      </c>
      <c r="AJ415" s="135">
        <v>3.5</v>
      </c>
      <c r="AK415" s="135">
        <v>3.5</v>
      </c>
      <c r="AL415" s="135">
        <v>3.5</v>
      </c>
      <c r="AM415" s="169">
        <f t="shared" si="92"/>
        <v>3.5</v>
      </c>
      <c r="AN415" s="135">
        <v>3.5</v>
      </c>
      <c r="AO415" s="135">
        <v>3.5</v>
      </c>
      <c r="AP415" s="135">
        <v>3.5</v>
      </c>
      <c r="AQ415" s="135">
        <v>3.5</v>
      </c>
      <c r="AR415" s="169">
        <f t="shared" si="93"/>
        <v>3.5</v>
      </c>
      <c r="AS415" s="135">
        <v>3.5</v>
      </c>
      <c r="AT415" s="135">
        <v>3.5</v>
      </c>
      <c r="AU415" s="135">
        <v>3.5</v>
      </c>
      <c r="AV415" s="135">
        <v>3.5</v>
      </c>
      <c r="AW415" s="135">
        <v>3.5</v>
      </c>
      <c r="AX415" s="169">
        <f t="shared" si="94"/>
        <v>3.5</v>
      </c>
      <c r="AY415" s="135">
        <v>3.5</v>
      </c>
      <c r="AZ415" s="135">
        <v>3.5</v>
      </c>
      <c r="BA415" s="135">
        <v>2.5</v>
      </c>
      <c r="BB415" s="135"/>
      <c r="BC415" s="169">
        <f t="shared" si="95"/>
        <v>3.1666666666666665</v>
      </c>
    </row>
    <row r="416" spans="1:55" ht="18" customHeight="1" x14ac:dyDescent="0.25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87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88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89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86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90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91"/>
        <v>30</v>
      </c>
      <c r="AH416" s="135">
        <v>30</v>
      </c>
      <c r="AI416" s="135">
        <v>30</v>
      </c>
      <c r="AJ416" s="135">
        <v>30</v>
      </c>
      <c r="AK416" s="135">
        <v>30</v>
      </c>
      <c r="AL416" s="135">
        <v>30</v>
      </c>
      <c r="AM416" s="169">
        <f t="shared" si="92"/>
        <v>30</v>
      </c>
      <c r="AN416" s="135">
        <v>30</v>
      </c>
      <c r="AO416" s="135">
        <v>30</v>
      </c>
      <c r="AP416" s="135">
        <v>30</v>
      </c>
      <c r="AQ416" s="135">
        <v>30</v>
      </c>
      <c r="AR416" s="169">
        <f t="shared" si="93"/>
        <v>30</v>
      </c>
      <c r="AS416" s="135">
        <v>30</v>
      </c>
      <c r="AT416" s="135">
        <v>30</v>
      </c>
      <c r="AU416" s="135">
        <v>30</v>
      </c>
      <c r="AV416" s="135">
        <v>30</v>
      </c>
      <c r="AW416" s="135">
        <v>30</v>
      </c>
      <c r="AX416" s="169">
        <f t="shared" si="94"/>
        <v>30</v>
      </c>
      <c r="AY416" s="135">
        <v>30</v>
      </c>
      <c r="AZ416" s="135">
        <v>30</v>
      </c>
      <c r="BA416" s="135">
        <v>30</v>
      </c>
      <c r="BB416" s="135"/>
      <c r="BC416" s="169">
        <f t="shared" si="95"/>
        <v>30</v>
      </c>
    </row>
    <row r="417" spans="1:55" ht="18" customHeight="1" x14ac:dyDescent="0.25">
      <c r="A417" s="251">
        <v>27</v>
      </c>
      <c r="B417" s="170" t="s">
        <v>130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87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88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89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86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90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91"/>
        <v>6.0500000000000007</v>
      </c>
      <c r="AH417" s="135">
        <v>5.6</v>
      </c>
      <c r="AI417" s="135">
        <v>5.6</v>
      </c>
      <c r="AJ417" s="135">
        <v>5.6</v>
      </c>
      <c r="AK417" s="135">
        <v>6.5</v>
      </c>
      <c r="AL417" s="135">
        <v>6.7</v>
      </c>
      <c r="AM417" s="169">
        <f t="shared" si="92"/>
        <v>5.9999999999999991</v>
      </c>
      <c r="AN417" s="135">
        <v>6.7</v>
      </c>
      <c r="AO417" s="135">
        <v>7.3</v>
      </c>
      <c r="AP417" s="135">
        <v>7.4</v>
      </c>
      <c r="AQ417" s="135">
        <v>7.6</v>
      </c>
      <c r="AR417" s="169">
        <f t="shared" si="93"/>
        <v>7.25</v>
      </c>
      <c r="AS417" s="135">
        <v>7.7</v>
      </c>
      <c r="AT417" s="135">
        <v>7.7</v>
      </c>
      <c r="AU417" s="135">
        <v>7.7</v>
      </c>
      <c r="AV417" s="135">
        <v>7.4</v>
      </c>
      <c r="AW417" s="135">
        <v>7.3</v>
      </c>
      <c r="AX417" s="169">
        <f t="shared" si="94"/>
        <v>7.625</v>
      </c>
      <c r="AY417" s="135">
        <v>7.1</v>
      </c>
      <c r="AZ417" s="135">
        <v>6.8</v>
      </c>
      <c r="BA417" s="135">
        <v>6.9</v>
      </c>
      <c r="BB417" s="135"/>
      <c r="BC417" s="169">
        <f t="shared" si="95"/>
        <v>6.9333333333333327</v>
      </c>
    </row>
    <row r="418" spans="1:55" ht="18" customHeight="1" x14ac:dyDescent="0.25">
      <c r="A418" s="251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87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88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89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86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90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91"/>
        <v>10</v>
      </c>
      <c r="AH418" s="135">
        <v>10</v>
      </c>
      <c r="AI418" s="135">
        <v>10</v>
      </c>
      <c r="AJ418" s="135">
        <v>10</v>
      </c>
      <c r="AK418" s="135">
        <v>10.4</v>
      </c>
      <c r="AL418" s="135">
        <v>10.6</v>
      </c>
      <c r="AM418" s="169">
        <f t="shared" si="92"/>
        <v>10.199999999999999</v>
      </c>
      <c r="AN418" s="135">
        <v>10.6</v>
      </c>
      <c r="AO418" s="135">
        <v>10.6</v>
      </c>
      <c r="AP418" s="135">
        <v>10.6</v>
      </c>
      <c r="AQ418" s="135">
        <v>10.6</v>
      </c>
      <c r="AR418" s="169">
        <f t="shared" si="93"/>
        <v>10.6</v>
      </c>
      <c r="AS418" s="135">
        <v>10.6</v>
      </c>
      <c r="AT418" s="135">
        <v>10.6</v>
      </c>
      <c r="AU418" s="135">
        <v>10.6</v>
      </c>
      <c r="AV418" s="135">
        <v>10.6</v>
      </c>
      <c r="AW418" s="135">
        <v>10.6</v>
      </c>
      <c r="AX418" s="169">
        <f t="shared" si="94"/>
        <v>10.6</v>
      </c>
      <c r="AY418" s="135">
        <v>10.6</v>
      </c>
      <c r="AZ418" s="135">
        <v>10.6</v>
      </c>
      <c r="BA418" s="135">
        <v>10.6</v>
      </c>
      <c r="BB418" s="135"/>
      <c r="BC418" s="169">
        <f t="shared" si="95"/>
        <v>10.6</v>
      </c>
    </row>
    <row r="419" spans="1:55" ht="18" customHeight="1" x14ac:dyDescent="0.25">
      <c r="A419" s="209">
        <v>29</v>
      </c>
      <c r="B419" s="170" t="s">
        <v>133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87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88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89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86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90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91"/>
        <v>11.274999999999999</v>
      </c>
      <c r="AH419" s="135">
        <v>11.5</v>
      </c>
      <c r="AI419" s="135">
        <v>11.5</v>
      </c>
      <c r="AJ419" s="135">
        <v>11.5</v>
      </c>
      <c r="AK419" s="135">
        <v>11.4</v>
      </c>
      <c r="AL419" s="135">
        <v>11.5</v>
      </c>
      <c r="AM419" s="169">
        <f t="shared" si="92"/>
        <v>11.48</v>
      </c>
      <c r="AN419" s="135">
        <v>11.5</v>
      </c>
      <c r="AO419" s="135">
        <v>11.5</v>
      </c>
      <c r="AP419" s="135">
        <v>11.5</v>
      </c>
      <c r="AQ419" s="135">
        <v>11.5</v>
      </c>
      <c r="AR419" s="169">
        <f t="shared" si="93"/>
        <v>11.5</v>
      </c>
      <c r="AS419" s="135">
        <v>11.5</v>
      </c>
      <c r="AT419" s="135">
        <v>11.5</v>
      </c>
      <c r="AU419" s="135">
        <v>11.5</v>
      </c>
      <c r="AV419" s="135">
        <v>11.5</v>
      </c>
      <c r="AW419" s="135">
        <v>11.5</v>
      </c>
      <c r="AX419" s="169">
        <f t="shared" si="94"/>
        <v>11.5</v>
      </c>
      <c r="AY419" s="135">
        <v>11.5</v>
      </c>
      <c r="AZ419" s="135">
        <v>11.5</v>
      </c>
      <c r="BA419" s="135">
        <v>11.5</v>
      </c>
      <c r="BB419" s="135"/>
      <c r="BC419" s="169">
        <f t="shared" si="95"/>
        <v>11.5</v>
      </c>
    </row>
    <row r="420" spans="1:55" ht="72" customHeight="1" x14ac:dyDescent="0.25">
      <c r="A420" s="211"/>
      <c r="B420" s="189" t="s">
        <v>53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  <c r="AN420" s="146"/>
      <c r="AO420" s="146"/>
      <c r="AP420" s="146"/>
      <c r="AQ420" s="146"/>
      <c r="AR420" s="169"/>
      <c r="AS420" s="146"/>
      <c r="AT420" s="146"/>
      <c r="AU420" s="146"/>
      <c r="AV420" s="146"/>
      <c r="AW420" s="146"/>
      <c r="AX420" s="169"/>
      <c r="AY420" s="146"/>
      <c r="AZ420" s="146"/>
      <c r="BA420" s="146"/>
      <c r="BB420" s="146"/>
      <c r="BC420" s="169"/>
    </row>
    <row r="421" spans="1:55" ht="18" customHeight="1" x14ac:dyDescent="0.25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87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88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89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86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>
        <v>10.6</v>
      </c>
      <c r="AL421" s="141">
        <v>10.55</v>
      </c>
      <c r="AM421" s="169">
        <f>AVERAGE(AH421:AL421)</f>
        <v>10.596</v>
      </c>
      <c r="AN421" s="141">
        <v>10.53</v>
      </c>
      <c r="AO421" s="141">
        <v>10.5</v>
      </c>
      <c r="AP421" s="141">
        <v>10.6</v>
      </c>
      <c r="AQ421" s="141">
        <v>10.62</v>
      </c>
      <c r="AR421" s="169">
        <f>AVERAGE(AN421:AQ421)</f>
        <v>10.5625</v>
      </c>
      <c r="AS421" s="141">
        <v>10.62</v>
      </c>
      <c r="AT421" s="141">
        <v>10.6</v>
      </c>
      <c r="AU421" s="141">
        <v>10.6</v>
      </c>
      <c r="AV421" s="141">
        <v>10.58</v>
      </c>
      <c r="AW421" s="141">
        <v>10.6</v>
      </c>
      <c r="AX421" s="169">
        <f>AVERAGE(AS421:AV421)</f>
        <v>10.6</v>
      </c>
      <c r="AY421" s="141">
        <v>10.6</v>
      </c>
      <c r="AZ421" s="141">
        <v>10.6</v>
      </c>
      <c r="BA421" s="141">
        <v>10.61</v>
      </c>
      <c r="BB421" s="141"/>
      <c r="BC421" s="169">
        <f>AVERAGE(AY421:BB421)</f>
        <v>10.603333333333333</v>
      </c>
    </row>
    <row r="422" spans="1:55" ht="18.75" customHeight="1" x14ac:dyDescent="0.3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87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88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89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86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>
        <v>10.7</v>
      </c>
      <c r="AL422" s="135">
        <v>10.6</v>
      </c>
      <c r="AM422" s="169">
        <f>AVERAGE(AH422:AL422)</f>
        <v>10.68</v>
      </c>
      <c r="AN422" s="135">
        <v>10.63</v>
      </c>
      <c r="AO422" s="135">
        <v>10.6</v>
      </c>
      <c r="AP422" s="135">
        <v>10.7</v>
      </c>
      <c r="AQ422" s="135">
        <v>10.72</v>
      </c>
      <c r="AR422" s="169">
        <f>AVERAGE(AN422:AQ422)</f>
        <v>10.6625</v>
      </c>
      <c r="AS422" s="135">
        <v>10.72</v>
      </c>
      <c r="AT422" s="135">
        <v>10.7</v>
      </c>
      <c r="AU422" s="135">
        <v>10.7</v>
      </c>
      <c r="AV422" s="135">
        <v>10.68</v>
      </c>
      <c r="AW422" s="135">
        <v>10.67</v>
      </c>
      <c r="AX422" s="169">
        <f>AVERAGE(AS422:AV422)</f>
        <v>10.700000000000001</v>
      </c>
      <c r="AY422" s="135">
        <v>10.67</v>
      </c>
      <c r="AZ422" s="135">
        <v>10.67</v>
      </c>
      <c r="BA422" s="135">
        <v>10.69</v>
      </c>
      <c r="BB422" s="135"/>
      <c r="BC422" s="169">
        <f>AVERAGE(AY422:BB422)</f>
        <v>10.676666666666668</v>
      </c>
    </row>
    <row r="423" spans="1:55" ht="18.75" customHeight="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55" ht="18" customHeight="1" x14ac:dyDescent="0.25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55" ht="18.75" customHeight="1" x14ac:dyDescent="0.3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6" spans="1:55" ht="18.75" customHeight="1" x14ac:dyDescent="0.3"/>
    <row r="427" spans="1:55" ht="18" x14ac:dyDescent="0.25">
      <c r="A427" s="265" t="s">
        <v>45</v>
      </c>
      <c r="B427" s="265"/>
      <c r="C427" s="265"/>
      <c r="D427" s="265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  <c r="P427" s="265"/>
      <c r="Q427" s="265"/>
      <c r="R427" s="265"/>
      <c r="S427" s="265"/>
      <c r="T427" s="265"/>
      <c r="U427" s="265"/>
      <c r="V427" s="265"/>
      <c r="W427" s="265"/>
      <c r="X427" s="265"/>
      <c r="Y427" s="265"/>
      <c r="Z427" s="265"/>
      <c r="AA427" s="265"/>
      <c r="AB427" s="265"/>
      <c r="AC427" s="265"/>
      <c r="AD427" s="265"/>
      <c r="AE427" s="265"/>
      <c r="AF427" s="265"/>
      <c r="AG427" s="265"/>
      <c r="AH427" s="265"/>
      <c r="AI427" s="265"/>
      <c r="AJ427" s="265"/>
      <c r="AK427" s="265"/>
      <c r="AL427" s="265"/>
      <c r="AM427" s="265"/>
      <c r="AN427" s="265"/>
      <c r="AO427" s="265"/>
      <c r="AP427" s="265"/>
      <c r="AQ427" s="265"/>
      <c r="AR427" s="265"/>
      <c r="AS427" s="265"/>
      <c r="AT427" s="265"/>
      <c r="AU427" s="265"/>
      <c r="AV427" s="265"/>
      <c r="AW427" s="265"/>
      <c r="AX427" s="265"/>
      <c r="AY427" s="265"/>
      <c r="AZ427" s="265"/>
      <c r="BA427" s="265"/>
      <c r="BB427" s="265"/>
      <c r="BC427" s="265"/>
    </row>
    <row r="428" spans="1:55" ht="18.75" customHeight="1" x14ac:dyDescent="0.3">
      <c r="A428" s="217"/>
      <c r="B428" s="197"/>
      <c r="C428" s="266" t="s">
        <v>39</v>
      </c>
      <c r="D428" s="267"/>
      <c r="E428" s="267"/>
      <c r="F428" s="267"/>
      <c r="G428" s="267"/>
      <c r="H428" s="267"/>
      <c r="I428" s="267"/>
      <c r="J428" s="267"/>
      <c r="K428" s="267"/>
      <c r="L428" s="267"/>
      <c r="M428" s="267"/>
      <c r="N428" s="267"/>
      <c r="O428" s="267"/>
      <c r="P428" s="267"/>
      <c r="Q428" s="267"/>
      <c r="R428" s="267"/>
      <c r="S428" s="267"/>
      <c r="T428" s="267"/>
      <c r="U428" s="267"/>
      <c r="V428" s="267"/>
      <c r="W428" s="267"/>
      <c r="X428" s="267"/>
      <c r="Y428" s="267"/>
      <c r="Z428" s="267"/>
      <c r="AA428" s="267"/>
      <c r="AB428" s="267"/>
      <c r="AC428" s="267"/>
      <c r="AD428" s="267"/>
      <c r="AE428" s="267"/>
      <c r="AF428" s="267"/>
      <c r="AG428" s="267"/>
      <c r="AH428" s="267"/>
      <c r="AI428" s="267"/>
      <c r="AJ428" s="267"/>
      <c r="AK428" s="267"/>
      <c r="AL428" s="267"/>
      <c r="AM428" s="267"/>
      <c r="AN428" s="267"/>
      <c r="AO428" s="267"/>
      <c r="AP428" s="267"/>
      <c r="AQ428" s="267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8"/>
    </row>
    <row r="429" spans="1:55" ht="18.75" customHeight="1" x14ac:dyDescent="0.3">
      <c r="A429" s="218"/>
      <c r="B429" s="198"/>
      <c r="C429" s="271" t="s">
        <v>139</v>
      </c>
      <c r="D429" s="272"/>
      <c r="E429" s="272"/>
      <c r="F429" s="273"/>
      <c r="G429" s="258" t="s">
        <v>123</v>
      </c>
      <c r="H429" s="260" t="s">
        <v>139</v>
      </c>
      <c r="I429" s="261"/>
      <c r="J429" s="261"/>
      <c r="K429" s="262"/>
      <c r="L429" s="258" t="s">
        <v>123</v>
      </c>
      <c r="M429" s="260" t="s">
        <v>139</v>
      </c>
      <c r="N429" s="261"/>
      <c r="O429" s="261"/>
      <c r="P429" s="262"/>
      <c r="Q429" s="258" t="s">
        <v>123</v>
      </c>
      <c r="R429" s="271" t="s">
        <v>139</v>
      </c>
      <c r="S429" s="272"/>
      <c r="T429" s="272"/>
      <c r="U429" s="272"/>
      <c r="V429" s="273"/>
      <c r="W429" s="258" t="s">
        <v>123</v>
      </c>
      <c r="X429" s="271" t="s">
        <v>139</v>
      </c>
      <c r="Y429" s="272"/>
      <c r="Z429" s="272"/>
      <c r="AA429" s="273"/>
      <c r="AB429" s="258" t="s">
        <v>123</v>
      </c>
      <c r="AC429" s="260" t="s">
        <v>139</v>
      </c>
      <c r="AD429" s="261"/>
      <c r="AE429" s="261"/>
      <c r="AF429" s="262"/>
      <c r="AG429" s="258" t="s">
        <v>123</v>
      </c>
      <c r="AH429" s="260" t="s">
        <v>139</v>
      </c>
      <c r="AI429" s="261"/>
      <c r="AJ429" s="261"/>
      <c r="AK429" s="261"/>
      <c r="AL429" s="262"/>
      <c r="AM429" s="258" t="s">
        <v>123</v>
      </c>
      <c r="AN429" s="260" t="s">
        <v>139</v>
      </c>
      <c r="AO429" s="261"/>
      <c r="AP429" s="261"/>
      <c r="AQ429" s="262"/>
      <c r="AR429" s="258" t="s">
        <v>123</v>
      </c>
      <c r="AS429" s="260" t="s">
        <v>139</v>
      </c>
      <c r="AT429" s="261"/>
      <c r="AU429" s="261"/>
      <c r="AV429" s="261"/>
      <c r="AW429" s="253"/>
      <c r="AX429" s="258" t="s">
        <v>123</v>
      </c>
      <c r="AY429" s="260" t="s">
        <v>139</v>
      </c>
      <c r="AZ429" s="261"/>
      <c r="BA429" s="261"/>
      <c r="BB429" s="262"/>
      <c r="BC429" s="258" t="s">
        <v>123</v>
      </c>
    </row>
    <row r="430" spans="1:55" ht="18.75" customHeight="1" x14ac:dyDescent="0.3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59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59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59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59"/>
      <c r="X430" s="138" t="str">
        <f>X12</f>
        <v>6.05</v>
      </c>
      <c r="Y430" s="138" t="str">
        <f>Y12</f>
        <v>13.05</v>
      </c>
      <c r="Z430" s="138" t="s">
        <v>282</v>
      </c>
      <c r="AA430" s="138" t="s">
        <v>283</v>
      </c>
      <c r="AB430" s="259"/>
      <c r="AC430" s="138" t="s">
        <v>284</v>
      </c>
      <c r="AD430" s="138" t="s">
        <v>285</v>
      </c>
      <c r="AE430" s="138" t="s">
        <v>292</v>
      </c>
      <c r="AF430" s="138" t="s">
        <v>286</v>
      </c>
      <c r="AG430" s="259"/>
      <c r="AH430" s="138" t="s">
        <v>287</v>
      </c>
      <c r="AI430" s="138" t="s">
        <v>288</v>
      </c>
      <c r="AJ430" s="138" t="s">
        <v>289</v>
      </c>
      <c r="AK430" s="138" t="s">
        <v>290</v>
      </c>
      <c r="AL430" s="138" t="s">
        <v>291</v>
      </c>
      <c r="AM430" s="259"/>
      <c r="AN430" s="138" t="s">
        <v>293</v>
      </c>
      <c r="AO430" s="138" t="s">
        <v>294</v>
      </c>
      <c r="AP430" s="138" t="s">
        <v>295</v>
      </c>
      <c r="AQ430" s="138" t="s">
        <v>296</v>
      </c>
      <c r="AR430" s="259"/>
      <c r="AS430" s="138" t="s">
        <v>299</v>
      </c>
      <c r="AT430" s="138" t="s">
        <v>298</v>
      </c>
      <c r="AU430" s="138" t="s">
        <v>300</v>
      </c>
      <c r="AV430" s="138" t="s">
        <v>301</v>
      </c>
      <c r="AW430" s="138" t="s">
        <v>302</v>
      </c>
      <c r="AX430" s="259"/>
      <c r="AY430" s="138" t="s">
        <v>303</v>
      </c>
      <c r="AZ430" s="138" t="s">
        <v>304</v>
      </c>
      <c r="BA430" s="138" t="s">
        <v>305</v>
      </c>
      <c r="BB430" s="138" t="s">
        <v>306</v>
      </c>
      <c r="BC430" s="259"/>
    </row>
    <row r="431" spans="1:55" ht="18" customHeight="1" x14ac:dyDescent="0.25">
      <c r="A431" s="269">
        <v>1</v>
      </c>
      <c r="B431" s="191" t="s">
        <v>161</v>
      </c>
      <c r="C431" s="138"/>
      <c r="D431" s="138"/>
      <c r="E431" s="138"/>
      <c r="F431" s="138"/>
      <c r="G431" s="250"/>
      <c r="H431" s="138"/>
      <c r="I431" s="138"/>
      <c r="J431" s="138"/>
      <c r="K431" s="138"/>
      <c r="L431" s="250"/>
      <c r="M431" s="138"/>
      <c r="N431" s="138"/>
      <c r="O431" s="138"/>
      <c r="P431" s="138"/>
      <c r="Q431" s="250"/>
      <c r="R431" s="138"/>
      <c r="S431" s="138"/>
      <c r="T431" s="138"/>
      <c r="U431" s="138"/>
      <c r="V431" s="138"/>
      <c r="W431" s="250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  <c r="AN431" s="135"/>
      <c r="AO431" s="135"/>
      <c r="AP431" s="135"/>
      <c r="AQ431" s="135"/>
      <c r="AR431" s="169" t="e">
        <f>AVERAGE(AN431:AQ431)</f>
        <v>#DIV/0!</v>
      </c>
      <c r="AS431" s="135"/>
      <c r="AT431" s="135"/>
      <c r="AU431" s="135"/>
      <c r="AV431" s="135"/>
      <c r="AW431" s="135"/>
      <c r="AX431" s="169" t="e">
        <f>AVERAGE(AS431:AV431)</f>
        <v>#DIV/0!</v>
      </c>
      <c r="AY431" s="135"/>
      <c r="AZ431" s="135"/>
      <c r="BA431" s="135"/>
      <c r="BB431" s="135"/>
      <c r="BC431" s="169" t="e">
        <f>AVERAGE(AY431:BB431)</f>
        <v>#DIV/0!</v>
      </c>
    </row>
    <row r="432" spans="1:55" ht="18" customHeight="1" x14ac:dyDescent="0.25">
      <c r="A432" s="270"/>
      <c r="B432" s="191" t="s">
        <v>56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96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>
        <v>4.5</v>
      </c>
      <c r="AL432" s="135">
        <v>4</v>
      </c>
      <c r="AM432" s="169">
        <f>AVERAGE(AH432:AL432)</f>
        <v>4.5</v>
      </c>
      <c r="AN432" s="135">
        <v>4</v>
      </c>
      <c r="AO432" s="135">
        <v>4</v>
      </c>
      <c r="AP432" s="135">
        <v>4</v>
      </c>
      <c r="AQ432" s="135">
        <v>4</v>
      </c>
      <c r="AR432" s="169">
        <f>AVERAGE(AN432:AQ432)</f>
        <v>4</v>
      </c>
      <c r="AS432" s="135">
        <v>4</v>
      </c>
      <c r="AT432" s="135">
        <v>4</v>
      </c>
      <c r="AU432" s="135">
        <v>4</v>
      </c>
      <c r="AV432" s="135">
        <v>4</v>
      </c>
      <c r="AW432" s="135">
        <v>4</v>
      </c>
      <c r="AX432" s="169">
        <f>AVERAGE(AS432:AV432)</f>
        <v>4</v>
      </c>
      <c r="AY432" s="135">
        <v>4</v>
      </c>
      <c r="AZ432" s="135">
        <v>4</v>
      </c>
      <c r="BA432" s="135">
        <v>4</v>
      </c>
      <c r="BB432" s="135"/>
      <c r="BC432" s="169">
        <f>AVERAGE(AY432:BB432)</f>
        <v>4</v>
      </c>
    </row>
    <row r="433" spans="1:55" ht="18" customHeight="1" x14ac:dyDescent="0.25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97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98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99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96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>
        <v>3.5</v>
      </c>
      <c r="AL433" s="135">
        <v>3.5</v>
      </c>
      <c r="AM433" s="169">
        <f>AVERAGE(AH433:AL433)</f>
        <v>3.5</v>
      </c>
      <c r="AN433" s="135">
        <v>3</v>
      </c>
      <c r="AO433" s="135">
        <v>3</v>
      </c>
      <c r="AP433" s="135">
        <v>3</v>
      </c>
      <c r="AQ433" s="135">
        <v>3</v>
      </c>
      <c r="AR433" s="169">
        <f>AVERAGE(AN433:AQ433)</f>
        <v>3</v>
      </c>
      <c r="AS433" s="135">
        <v>3</v>
      </c>
      <c r="AT433" s="135">
        <v>3</v>
      </c>
      <c r="AU433" s="135">
        <v>3</v>
      </c>
      <c r="AV433" s="135">
        <v>3</v>
      </c>
      <c r="AW433" s="135">
        <v>3</v>
      </c>
      <c r="AX433" s="169">
        <f>AVERAGE(AS433:AV433)</f>
        <v>3</v>
      </c>
      <c r="AY433" s="135">
        <v>2.5</v>
      </c>
      <c r="AZ433" s="135">
        <v>3</v>
      </c>
      <c r="BA433" s="135">
        <v>3</v>
      </c>
      <c r="BB433" s="135"/>
      <c r="BC433" s="169">
        <f>AVERAGE(AY433:BB433)</f>
        <v>2.8333333333333335</v>
      </c>
    </row>
    <row r="434" spans="1:55" ht="18" customHeight="1" x14ac:dyDescent="0.25">
      <c r="A434" s="269">
        <v>3</v>
      </c>
      <c r="B434" s="170" t="s">
        <v>165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  <c r="AN434" s="135"/>
      <c r="AO434" s="135"/>
      <c r="AP434" s="135"/>
      <c r="AQ434" s="135"/>
      <c r="AR434" s="169"/>
      <c r="AS434" s="135"/>
      <c r="AT434" s="135"/>
      <c r="AU434" s="135"/>
      <c r="AV434" s="135"/>
      <c r="AW434" s="135"/>
      <c r="AX434" s="169"/>
      <c r="AY434" s="135"/>
      <c r="AZ434" s="135"/>
      <c r="BA434" s="135"/>
      <c r="BB434" s="135"/>
      <c r="BC434" s="169"/>
    </row>
    <row r="435" spans="1:55" ht="18" customHeight="1" x14ac:dyDescent="0.25">
      <c r="A435" s="270"/>
      <c r="B435" s="170" t="s">
        <v>55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97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98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99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96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100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101">AVERAGE(AC435:AF435)</f>
        <v>2.5</v>
      </c>
      <c r="AH435" s="135">
        <v>2.5</v>
      </c>
      <c r="AI435" s="135">
        <v>3</v>
      </c>
      <c r="AJ435" s="135">
        <v>3</v>
      </c>
      <c r="AK435" s="135">
        <v>3</v>
      </c>
      <c r="AL435" s="135">
        <v>3</v>
      </c>
      <c r="AM435" s="169">
        <f t="shared" ref="AM435:AM461" si="102">AVERAGE(AH435:AL435)</f>
        <v>2.9</v>
      </c>
      <c r="AN435" s="135">
        <v>3</v>
      </c>
      <c r="AO435" s="135">
        <v>3</v>
      </c>
      <c r="AP435" s="135">
        <v>3</v>
      </c>
      <c r="AQ435" s="135">
        <v>3</v>
      </c>
      <c r="AR435" s="169">
        <f t="shared" ref="AR435:AR461" si="103">AVERAGE(AN435:AQ435)</f>
        <v>3</v>
      </c>
      <c r="AS435" s="135">
        <v>3</v>
      </c>
      <c r="AT435" s="135">
        <v>3</v>
      </c>
      <c r="AU435" s="135">
        <v>3</v>
      </c>
      <c r="AV435" s="135">
        <v>3</v>
      </c>
      <c r="AW435" s="135">
        <v>3</v>
      </c>
      <c r="AX435" s="169">
        <f t="shared" ref="AX435:AX461" si="104">AVERAGE(AS435:AV435)</f>
        <v>3</v>
      </c>
      <c r="AY435" s="135">
        <v>3</v>
      </c>
      <c r="AZ435" s="135">
        <v>3</v>
      </c>
      <c r="BA435" s="135">
        <v>3</v>
      </c>
      <c r="BB435" s="135"/>
      <c r="BC435" s="169">
        <f t="shared" ref="BC435:BC461" si="105">AVERAGE(AY435:BB435)</f>
        <v>3</v>
      </c>
    </row>
    <row r="436" spans="1:55" ht="18" customHeight="1" x14ac:dyDescent="0.25">
      <c r="A436" s="251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97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98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99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96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100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101"/>
        <v>3.5</v>
      </c>
      <c r="AH436" s="135">
        <v>3.5</v>
      </c>
      <c r="AI436" s="135">
        <v>3.5</v>
      </c>
      <c r="AJ436" s="135">
        <v>3.5</v>
      </c>
      <c r="AK436" s="135">
        <v>3</v>
      </c>
      <c r="AL436" s="135">
        <v>3</v>
      </c>
      <c r="AM436" s="169">
        <f t="shared" si="102"/>
        <v>3.3</v>
      </c>
      <c r="AN436" s="135">
        <v>3</v>
      </c>
      <c r="AO436" s="135">
        <v>3</v>
      </c>
      <c r="AP436" s="135">
        <v>3</v>
      </c>
      <c r="AQ436" s="135">
        <v>3</v>
      </c>
      <c r="AR436" s="169">
        <f t="shared" si="103"/>
        <v>3</v>
      </c>
      <c r="AS436" s="135">
        <v>3</v>
      </c>
      <c r="AT436" s="135">
        <v>3</v>
      </c>
      <c r="AU436" s="135">
        <v>3</v>
      </c>
      <c r="AV436" s="135">
        <v>3</v>
      </c>
      <c r="AW436" s="135">
        <v>3</v>
      </c>
      <c r="AX436" s="169">
        <f t="shared" si="104"/>
        <v>3</v>
      </c>
      <c r="AY436" s="135">
        <v>3</v>
      </c>
      <c r="AZ436" s="135">
        <v>3</v>
      </c>
      <c r="BA436" s="135">
        <v>3</v>
      </c>
      <c r="BB436" s="135"/>
      <c r="BC436" s="169">
        <f t="shared" si="105"/>
        <v>3</v>
      </c>
    </row>
    <row r="437" spans="1:55" ht="18" customHeight="1" x14ac:dyDescent="0.25">
      <c r="A437" s="209">
        <v>5</v>
      </c>
      <c r="B437" s="170" t="s">
        <v>48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97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98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99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96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100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101"/>
        <v>9</v>
      </c>
      <c r="AH437" s="135">
        <v>5</v>
      </c>
      <c r="AI437" s="135">
        <v>5</v>
      </c>
      <c r="AJ437" s="135">
        <v>5</v>
      </c>
      <c r="AK437" s="135">
        <v>4</v>
      </c>
      <c r="AL437" s="135">
        <v>5</v>
      </c>
      <c r="AM437" s="169">
        <f t="shared" si="102"/>
        <v>4.8</v>
      </c>
      <c r="AN437" s="135">
        <v>5</v>
      </c>
      <c r="AO437" s="135">
        <v>5</v>
      </c>
      <c r="AP437" s="135">
        <v>4</v>
      </c>
      <c r="AQ437" s="135">
        <v>4</v>
      </c>
      <c r="AR437" s="169">
        <f t="shared" si="103"/>
        <v>4.5</v>
      </c>
      <c r="AS437" s="135">
        <v>4</v>
      </c>
      <c r="AT437" s="135">
        <v>4</v>
      </c>
      <c r="AU437" s="135">
        <v>5</v>
      </c>
      <c r="AV437" s="135">
        <v>5.5</v>
      </c>
      <c r="AW437" s="135">
        <v>5.5</v>
      </c>
      <c r="AX437" s="169">
        <f t="shared" si="104"/>
        <v>4.625</v>
      </c>
      <c r="AY437" s="135">
        <v>5</v>
      </c>
      <c r="AZ437" s="135">
        <v>5</v>
      </c>
      <c r="BA437" s="135">
        <v>5</v>
      </c>
      <c r="BB437" s="135"/>
      <c r="BC437" s="169">
        <f t="shared" si="105"/>
        <v>5</v>
      </c>
    </row>
    <row r="438" spans="1:55" ht="18" customHeight="1" x14ac:dyDescent="0.25">
      <c r="A438" s="251">
        <v>6</v>
      </c>
      <c r="B438" s="170" t="s">
        <v>49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97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98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99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96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100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101"/>
        <v>4</v>
      </c>
      <c r="AH438" s="135">
        <v>4</v>
      </c>
      <c r="AI438" s="135">
        <v>5</v>
      </c>
      <c r="AJ438" s="135">
        <v>5</v>
      </c>
      <c r="AK438" s="135">
        <v>3</v>
      </c>
      <c r="AL438" s="135">
        <v>4</v>
      </c>
      <c r="AM438" s="169">
        <f t="shared" si="102"/>
        <v>4.2</v>
      </c>
      <c r="AN438" s="135">
        <v>3</v>
      </c>
      <c r="AO438" s="135">
        <v>3</v>
      </c>
      <c r="AP438" s="135">
        <v>4</v>
      </c>
      <c r="AQ438" s="135">
        <v>4</v>
      </c>
      <c r="AR438" s="169">
        <f t="shared" si="103"/>
        <v>3.5</v>
      </c>
      <c r="AS438" s="135">
        <v>4</v>
      </c>
      <c r="AT438" s="135">
        <v>4</v>
      </c>
      <c r="AU438" s="135">
        <v>6</v>
      </c>
      <c r="AV438" s="135">
        <v>7</v>
      </c>
      <c r="AW438" s="135">
        <v>7</v>
      </c>
      <c r="AX438" s="169">
        <f t="shared" si="104"/>
        <v>5.25</v>
      </c>
      <c r="AY438" s="135">
        <v>7</v>
      </c>
      <c r="AZ438" s="135">
        <v>7</v>
      </c>
      <c r="BA438" s="135">
        <v>7</v>
      </c>
      <c r="BB438" s="135"/>
      <c r="BC438" s="169">
        <f t="shared" si="105"/>
        <v>7</v>
      </c>
    </row>
    <row r="439" spans="1:55" ht="18" customHeight="1" x14ac:dyDescent="0.25">
      <c r="A439" s="251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97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98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99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96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100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101"/>
        <v>9.25</v>
      </c>
      <c r="AH439" s="135">
        <v>7</v>
      </c>
      <c r="AI439" s="135">
        <v>7</v>
      </c>
      <c r="AJ439" s="135">
        <v>7</v>
      </c>
      <c r="AK439" s="135">
        <v>7</v>
      </c>
      <c r="AL439" s="135">
        <v>7</v>
      </c>
      <c r="AM439" s="169">
        <f t="shared" si="102"/>
        <v>7</v>
      </c>
      <c r="AN439" s="135">
        <v>7</v>
      </c>
      <c r="AO439" s="135">
        <v>7</v>
      </c>
      <c r="AP439" s="135">
        <v>7</v>
      </c>
      <c r="AQ439" s="135">
        <v>7</v>
      </c>
      <c r="AR439" s="169">
        <f t="shared" si="103"/>
        <v>7</v>
      </c>
      <c r="AS439" s="135">
        <v>7</v>
      </c>
      <c r="AT439" s="135">
        <v>7</v>
      </c>
      <c r="AU439" s="135">
        <v>7</v>
      </c>
      <c r="AV439" s="135">
        <v>7</v>
      </c>
      <c r="AW439" s="135">
        <v>7</v>
      </c>
      <c r="AX439" s="169">
        <f t="shared" si="104"/>
        <v>7</v>
      </c>
      <c r="AY439" s="135">
        <v>7</v>
      </c>
      <c r="AZ439" s="135">
        <v>6.68</v>
      </c>
      <c r="BA439" s="135">
        <v>7</v>
      </c>
      <c r="BB439" s="135"/>
      <c r="BC439" s="169">
        <f t="shared" si="105"/>
        <v>6.8933333333333335</v>
      </c>
    </row>
    <row r="440" spans="1:55" ht="18" customHeight="1" x14ac:dyDescent="0.25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97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98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99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96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100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101"/>
        <v>16</v>
      </c>
      <c r="AH440" s="135">
        <v>16</v>
      </c>
      <c r="AI440" s="135">
        <v>17</v>
      </c>
      <c r="AJ440" s="135">
        <v>17</v>
      </c>
      <c r="AK440" s="135">
        <v>17</v>
      </c>
      <c r="AL440" s="135">
        <v>17</v>
      </c>
      <c r="AM440" s="169">
        <f t="shared" si="102"/>
        <v>16.8</v>
      </c>
      <c r="AN440" s="135">
        <v>17</v>
      </c>
      <c r="AO440" s="135">
        <v>17</v>
      </c>
      <c r="AP440" s="135">
        <v>17</v>
      </c>
      <c r="AQ440" s="135">
        <v>17</v>
      </c>
      <c r="AR440" s="169">
        <f t="shared" si="103"/>
        <v>17</v>
      </c>
      <c r="AS440" s="135">
        <v>17</v>
      </c>
      <c r="AT440" s="135">
        <v>17</v>
      </c>
      <c r="AU440" s="135">
        <v>17</v>
      </c>
      <c r="AV440" s="135">
        <v>17</v>
      </c>
      <c r="AW440" s="135">
        <v>17</v>
      </c>
      <c r="AX440" s="169">
        <f t="shared" si="104"/>
        <v>17</v>
      </c>
      <c r="AY440" s="135">
        <v>17</v>
      </c>
      <c r="AZ440" s="135">
        <v>17</v>
      </c>
      <c r="BA440" s="135">
        <v>17</v>
      </c>
      <c r="BB440" s="135"/>
      <c r="BC440" s="169">
        <f t="shared" si="105"/>
        <v>17</v>
      </c>
    </row>
    <row r="441" spans="1:55" ht="18" customHeight="1" x14ac:dyDescent="0.25">
      <c r="A441" s="251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97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98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99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96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100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101"/>
        <v>11.25</v>
      </c>
      <c r="AH441" s="135">
        <v>12</v>
      </c>
      <c r="AI441" s="135">
        <v>12</v>
      </c>
      <c r="AJ441" s="135">
        <v>12</v>
      </c>
      <c r="AK441" s="135">
        <v>12</v>
      </c>
      <c r="AL441" s="135">
        <v>12</v>
      </c>
      <c r="AM441" s="169">
        <f t="shared" si="102"/>
        <v>12</v>
      </c>
      <c r="AN441" s="135">
        <v>12</v>
      </c>
      <c r="AO441" s="135">
        <v>12</v>
      </c>
      <c r="AP441" s="135">
        <v>12</v>
      </c>
      <c r="AQ441" s="135">
        <v>12</v>
      </c>
      <c r="AR441" s="169">
        <f t="shared" si="103"/>
        <v>12</v>
      </c>
      <c r="AS441" s="135">
        <v>12</v>
      </c>
      <c r="AT441" s="135">
        <v>12</v>
      </c>
      <c r="AU441" s="135">
        <v>12</v>
      </c>
      <c r="AV441" s="135">
        <v>12</v>
      </c>
      <c r="AW441" s="135">
        <v>12</v>
      </c>
      <c r="AX441" s="169">
        <f t="shared" si="104"/>
        <v>12</v>
      </c>
      <c r="AY441" s="135">
        <v>12</v>
      </c>
      <c r="AZ441" s="135">
        <v>12</v>
      </c>
      <c r="BA441" s="135">
        <v>12</v>
      </c>
      <c r="BB441" s="135"/>
      <c r="BC441" s="169">
        <f t="shared" si="105"/>
        <v>12</v>
      </c>
    </row>
    <row r="442" spans="1:55" ht="18" customHeight="1" x14ac:dyDescent="0.25">
      <c r="A442" s="251">
        <v>10</v>
      </c>
      <c r="B442" s="170" t="s">
        <v>131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97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98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99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96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100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101"/>
        <v>16</v>
      </c>
      <c r="AH442" s="135">
        <v>16</v>
      </c>
      <c r="AI442" s="135">
        <v>16</v>
      </c>
      <c r="AJ442" s="135">
        <v>16</v>
      </c>
      <c r="AK442" s="135">
        <v>16</v>
      </c>
      <c r="AL442" s="135">
        <v>16</v>
      </c>
      <c r="AM442" s="169">
        <f t="shared" si="102"/>
        <v>16</v>
      </c>
      <c r="AN442" s="135">
        <v>16</v>
      </c>
      <c r="AO442" s="135">
        <v>16</v>
      </c>
      <c r="AP442" s="135">
        <v>14</v>
      </c>
      <c r="AQ442" s="135">
        <v>14</v>
      </c>
      <c r="AR442" s="169">
        <f t="shared" si="103"/>
        <v>15</v>
      </c>
      <c r="AS442" s="135">
        <v>14</v>
      </c>
      <c r="AT442" s="135">
        <v>16</v>
      </c>
      <c r="AU442" s="135">
        <v>16</v>
      </c>
      <c r="AV442" s="135">
        <v>16</v>
      </c>
      <c r="AW442" s="135">
        <v>16</v>
      </c>
      <c r="AX442" s="169">
        <f t="shared" si="104"/>
        <v>15.5</v>
      </c>
      <c r="AY442" s="135">
        <v>16</v>
      </c>
      <c r="AZ442" s="135">
        <v>16</v>
      </c>
      <c r="BA442" s="135">
        <v>16</v>
      </c>
      <c r="BB442" s="135"/>
      <c r="BC442" s="169">
        <f t="shared" si="105"/>
        <v>16</v>
      </c>
    </row>
    <row r="443" spans="1:55" ht="18" customHeight="1" x14ac:dyDescent="0.25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97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98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99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96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100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101"/>
        <v>73.75</v>
      </c>
      <c r="AH443" s="135">
        <v>75</v>
      </c>
      <c r="AI443" s="135">
        <v>75</v>
      </c>
      <c r="AJ443" s="135">
        <v>75</v>
      </c>
      <c r="AK443" s="135">
        <v>80</v>
      </c>
      <c r="AL443" s="135">
        <v>80</v>
      </c>
      <c r="AM443" s="169">
        <f t="shared" si="102"/>
        <v>77</v>
      </c>
      <c r="AN443" s="135">
        <v>80</v>
      </c>
      <c r="AO443" s="135">
        <v>80</v>
      </c>
      <c r="AP443" s="135">
        <v>80</v>
      </c>
      <c r="AQ443" s="135">
        <v>80</v>
      </c>
      <c r="AR443" s="169">
        <f t="shared" si="103"/>
        <v>80</v>
      </c>
      <c r="AS443" s="135">
        <v>80</v>
      </c>
      <c r="AT443" s="135">
        <v>80</v>
      </c>
      <c r="AU443" s="135">
        <v>90</v>
      </c>
      <c r="AV443" s="135">
        <v>95</v>
      </c>
      <c r="AW443" s="135">
        <v>95</v>
      </c>
      <c r="AX443" s="169">
        <f t="shared" si="104"/>
        <v>86.25</v>
      </c>
      <c r="AY443" s="135">
        <v>95</v>
      </c>
      <c r="AZ443" s="135">
        <v>95</v>
      </c>
      <c r="BA443" s="135">
        <v>95</v>
      </c>
      <c r="BB443" s="135"/>
      <c r="BC443" s="169">
        <f t="shared" si="105"/>
        <v>95</v>
      </c>
    </row>
    <row r="444" spans="1:55" ht="18" customHeight="1" x14ac:dyDescent="0.25">
      <c r="A444" s="251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97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98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99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96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100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101"/>
        <v>80</v>
      </c>
      <c r="AH444" s="135">
        <v>80</v>
      </c>
      <c r="AI444" s="135">
        <v>80</v>
      </c>
      <c r="AJ444" s="135">
        <v>80</v>
      </c>
      <c r="AK444" s="135">
        <v>85</v>
      </c>
      <c r="AL444" s="135">
        <v>85</v>
      </c>
      <c r="AM444" s="169">
        <f t="shared" si="102"/>
        <v>82</v>
      </c>
      <c r="AN444" s="135">
        <v>85</v>
      </c>
      <c r="AO444" s="135">
        <v>85</v>
      </c>
      <c r="AP444" s="135">
        <v>85</v>
      </c>
      <c r="AQ444" s="135">
        <v>85</v>
      </c>
      <c r="AR444" s="169">
        <f t="shared" si="103"/>
        <v>85</v>
      </c>
      <c r="AS444" s="135">
        <v>85</v>
      </c>
      <c r="AT444" s="135">
        <v>85</v>
      </c>
      <c r="AU444" s="135">
        <v>90</v>
      </c>
      <c r="AV444" s="135">
        <v>95</v>
      </c>
      <c r="AW444" s="135">
        <v>95</v>
      </c>
      <c r="AX444" s="169">
        <f t="shared" si="104"/>
        <v>88.75</v>
      </c>
      <c r="AY444" s="135">
        <v>95</v>
      </c>
      <c r="AZ444" s="135">
        <v>95</v>
      </c>
      <c r="BA444" s="135">
        <v>95</v>
      </c>
      <c r="BB444" s="135"/>
      <c r="BC444" s="169">
        <f t="shared" si="105"/>
        <v>95</v>
      </c>
    </row>
    <row r="445" spans="1:55" ht="18" customHeight="1" x14ac:dyDescent="0.25">
      <c r="A445" s="251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97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98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99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96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100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101"/>
        <v>7</v>
      </c>
      <c r="AH445" s="135">
        <v>7</v>
      </c>
      <c r="AI445" s="135">
        <v>7</v>
      </c>
      <c r="AJ445" s="135">
        <v>7</v>
      </c>
      <c r="AK445" s="135">
        <v>7</v>
      </c>
      <c r="AL445" s="135">
        <v>7</v>
      </c>
      <c r="AM445" s="169">
        <f t="shared" si="102"/>
        <v>7</v>
      </c>
      <c r="AN445" s="135">
        <v>7</v>
      </c>
      <c r="AO445" s="135">
        <v>7</v>
      </c>
      <c r="AP445" s="135">
        <v>7</v>
      </c>
      <c r="AQ445" s="135">
        <v>7</v>
      </c>
      <c r="AR445" s="169">
        <f t="shared" si="103"/>
        <v>7</v>
      </c>
      <c r="AS445" s="135">
        <v>7</v>
      </c>
      <c r="AT445" s="135">
        <v>7</v>
      </c>
      <c r="AU445" s="135">
        <v>7</v>
      </c>
      <c r="AV445" s="135">
        <v>7</v>
      </c>
      <c r="AW445" s="135">
        <v>7</v>
      </c>
      <c r="AX445" s="169">
        <f t="shared" si="104"/>
        <v>7</v>
      </c>
      <c r="AY445" s="135">
        <v>7</v>
      </c>
      <c r="AZ445" s="135">
        <v>6</v>
      </c>
      <c r="BA445" s="135">
        <v>7</v>
      </c>
      <c r="BB445" s="135"/>
      <c r="BC445" s="169">
        <f t="shared" si="105"/>
        <v>6.666666666666667</v>
      </c>
    </row>
    <row r="446" spans="1:55" ht="18" customHeight="1" x14ac:dyDescent="0.25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97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98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99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96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100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101"/>
        <v>9</v>
      </c>
      <c r="AH446" s="135">
        <v>9</v>
      </c>
      <c r="AI446" s="135">
        <v>9</v>
      </c>
      <c r="AJ446" s="135">
        <v>9</v>
      </c>
      <c r="AK446" s="135">
        <v>8.5</v>
      </c>
      <c r="AL446" s="135">
        <v>9</v>
      </c>
      <c r="AM446" s="169">
        <f t="shared" si="102"/>
        <v>8.9</v>
      </c>
      <c r="AN446" s="135">
        <v>10</v>
      </c>
      <c r="AO446" s="135">
        <v>11</v>
      </c>
      <c r="AP446" s="135">
        <v>11</v>
      </c>
      <c r="AQ446" s="135">
        <v>11</v>
      </c>
      <c r="AR446" s="169">
        <f t="shared" si="103"/>
        <v>10.75</v>
      </c>
      <c r="AS446" s="135">
        <v>11</v>
      </c>
      <c r="AT446" s="135">
        <v>11</v>
      </c>
      <c r="AU446" s="135">
        <v>12</v>
      </c>
      <c r="AV446" s="135">
        <v>11</v>
      </c>
      <c r="AW446" s="135">
        <v>11</v>
      </c>
      <c r="AX446" s="169">
        <f t="shared" si="104"/>
        <v>11.25</v>
      </c>
      <c r="AY446" s="135">
        <v>12</v>
      </c>
      <c r="AZ446" s="135">
        <v>11</v>
      </c>
      <c r="BA446" s="135">
        <v>11</v>
      </c>
      <c r="BB446" s="135"/>
      <c r="BC446" s="169">
        <f t="shared" si="105"/>
        <v>11.333333333333334</v>
      </c>
    </row>
    <row r="447" spans="1:55" ht="18" customHeight="1" x14ac:dyDescent="0.25">
      <c r="A447" s="251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97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98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99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96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100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101"/>
        <v>12</v>
      </c>
      <c r="AH447" s="135">
        <v>12</v>
      </c>
      <c r="AI447" s="135">
        <v>12</v>
      </c>
      <c r="AJ447" s="135">
        <v>12</v>
      </c>
      <c r="AK447" s="135">
        <v>12</v>
      </c>
      <c r="AL447" s="135">
        <v>12</v>
      </c>
      <c r="AM447" s="169">
        <f t="shared" si="102"/>
        <v>12</v>
      </c>
      <c r="AN447" s="135">
        <v>12</v>
      </c>
      <c r="AO447" s="135">
        <v>12</v>
      </c>
      <c r="AP447" s="135">
        <v>12</v>
      </c>
      <c r="AQ447" s="135">
        <v>12</v>
      </c>
      <c r="AR447" s="169">
        <f t="shared" si="103"/>
        <v>12</v>
      </c>
      <c r="AS447" s="135">
        <v>12</v>
      </c>
      <c r="AT447" s="135">
        <v>12</v>
      </c>
      <c r="AU447" s="135">
        <v>11</v>
      </c>
      <c r="AV447" s="135">
        <v>11</v>
      </c>
      <c r="AW447" s="135">
        <v>11</v>
      </c>
      <c r="AX447" s="169">
        <f t="shared" si="104"/>
        <v>11.5</v>
      </c>
      <c r="AY447" s="135">
        <v>11</v>
      </c>
      <c r="AZ447" s="135">
        <v>12</v>
      </c>
      <c r="BA447" s="135">
        <v>11</v>
      </c>
      <c r="BB447" s="135"/>
      <c r="BC447" s="169">
        <f t="shared" si="105"/>
        <v>11.333333333333334</v>
      </c>
    </row>
    <row r="448" spans="1:55" ht="18" customHeight="1" x14ac:dyDescent="0.25">
      <c r="A448" s="251">
        <v>16</v>
      </c>
      <c r="B448" s="170" t="s">
        <v>51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97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98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99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96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100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101"/>
        <v>45</v>
      </c>
      <c r="AH448" s="135">
        <v>45</v>
      </c>
      <c r="AI448" s="135">
        <v>45</v>
      </c>
      <c r="AJ448" s="135">
        <v>45</v>
      </c>
      <c r="AK448" s="135">
        <v>45</v>
      </c>
      <c r="AL448" s="135">
        <v>45</v>
      </c>
      <c r="AM448" s="169">
        <f t="shared" si="102"/>
        <v>45</v>
      </c>
      <c r="AN448" s="135">
        <v>45</v>
      </c>
      <c r="AO448" s="135">
        <v>45</v>
      </c>
      <c r="AP448" s="135">
        <v>45</v>
      </c>
      <c r="AQ448" s="135">
        <v>45</v>
      </c>
      <c r="AR448" s="169">
        <f t="shared" si="103"/>
        <v>45</v>
      </c>
      <c r="AS448" s="135">
        <v>45</v>
      </c>
      <c r="AT448" s="135">
        <v>45</v>
      </c>
      <c r="AU448" s="135">
        <v>45</v>
      </c>
      <c r="AV448" s="135">
        <v>45</v>
      </c>
      <c r="AW448" s="135">
        <v>45</v>
      </c>
      <c r="AX448" s="169">
        <f t="shared" si="104"/>
        <v>45</v>
      </c>
      <c r="AY448" s="135">
        <v>45</v>
      </c>
      <c r="AZ448" s="135">
        <v>45</v>
      </c>
      <c r="BA448" s="135">
        <v>45</v>
      </c>
      <c r="BB448" s="135"/>
      <c r="BC448" s="169">
        <f t="shared" si="105"/>
        <v>45</v>
      </c>
    </row>
    <row r="449" spans="1:55" ht="18" customHeight="1" x14ac:dyDescent="0.25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97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98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99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96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100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101"/>
        <v>45</v>
      </c>
      <c r="AH449" s="135">
        <v>45</v>
      </c>
      <c r="AI449" s="135">
        <v>45</v>
      </c>
      <c r="AJ449" s="135">
        <v>45</v>
      </c>
      <c r="AK449" s="135">
        <v>45</v>
      </c>
      <c r="AL449" s="135">
        <v>45</v>
      </c>
      <c r="AM449" s="169">
        <f t="shared" si="102"/>
        <v>45</v>
      </c>
      <c r="AN449" s="135">
        <v>45</v>
      </c>
      <c r="AO449" s="135">
        <v>45</v>
      </c>
      <c r="AP449" s="135">
        <v>45</v>
      </c>
      <c r="AQ449" s="135">
        <v>45</v>
      </c>
      <c r="AR449" s="169">
        <f t="shared" si="103"/>
        <v>45</v>
      </c>
      <c r="AS449" s="135">
        <v>45</v>
      </c>
      <c r="AT449" s="135">
        <v>45</v>
      </c>
      <c r="AU449" s="135">
        <v>45</v>
      </c>
      <c r="AV449" s="135">
        <v>45</v>
      </c>
      <c r="AW449" s="135">
        <v>45</v>
      </c>
      <c r="AX449" s="169">
        <f t="shared" si="104"/>
        <v>45</v>
      </c>
      <c r="AY449" s="135">
        <v>45</v>
      </c>
      <c r="AZ449" s="135">
        <v>45</v>
      </c>
      <c r="BA449" s="135">
        <v>45</v>
      </c>
      <c r="BB449" s="135"/>
      <c r="BC449" s="169">
        <f t="shared" si="105"/>
        <v>45</v>
      </c>
    </row>
    <row r="450" spans="1:55" ht="18" customHeight="1" x14ac:dyDescent="0.25">
      <c r="A450" s="251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97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98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99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96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100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101"/>
        <v>5.4</v>
      </c>
      <c r="AH450" s="135">
        <v>5.4</v>
      </c>
      <c r="AI450" s="135">
        <v>5.4</v>
      </c>
      <c r="AJ450" s="135">
        <v>5.4</v>
      </c>
      <c r="AK450" s="135">
        <v>5.4</v>
      </c>
      <c r="AL450" s="135">
        <v>5.4</v>
      </c>
      <c r="AM450" s="169">
        <f t="shared" si="102"/>
        <v>5.4</v>
      </c>
      <c r="AN450" s="135">
        <v>5.4</v>
      </c>
      <c r="AO450" s="135">
        <v>5.4</v>
      </c>
      <c r="AP450" s="135">
        <v>5.4</v>
      </c>
      <c r="AQ450" s="135">
        <v>5.4</v>
      </c>
      <c r="AR450" s="169">
        <f t="shared" si="103"/>
        <v>5.4</v>
      </c>
      <c r="AS450" s="135">
        <v>5.4</v>
      </c>
      <c r="AT450" s="135">
        <v>5.4</v>
      </c>
      <c r="AU450" s="135">
        <v>5.4</v>
      </c>
      <c r="AV450" s="135">
        <v>5.4</v>
      </c>
      <c r="AW450" s="135">
        <v>5.4</v>
      </c>
      <c r="AX450" s="169">
        <f t="shared" si="104"/>
        <v>5.4</v>
      </c>
      <c r="AY450" s="135">
        <v>5.4</v>
      </c>
      <c r="AZ450" s="135">
        <v>6</v>
      </c>
      <c r="BA450" s="135">
        <v>5.2</v>
      </c>
      <c r="BB450" s="135"/>
      <c r="BC450" s="169">
        <f t="shared" si="105"/>
        <v>5.5333333333333341</v>
      </c>
    </row>
    <row r="451" spans="1:55" ht="18" customHeight="1" x14ac:dyDescent="0.25">
      <c r="A451" s="251">
        <v>19</v>
      </c>
      <c r="B451" s="170" t="s">
        <v>140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97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98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99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96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100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101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>
        <v>5.1100000000000003</v>
      </c>
      <c r="AL451" s="135">
        <v>5.1100000000000003</v>
      </c>
      <c r="AM451" s="169">
        <f t="shared" si="102"/>
        <v>5.1100000000000003</v>
      </c>
      <c r="AN451" s="135">
        <v>5.1100000000000003</v>
      </c>
      <c r="AO451" s="135">
        <v>5.1100000000000003</v>
      </c>
      <c r="AP451" s="135">
        <v>5.1100000000000003</v>
      </c>
      <c r="AQ451" s="135">
        <v>5.1100000000000003</v>
      </c>
      <c r="AR451" s="169">
        <f t="shared" si="103"/>
        <v>5.1100000000000003</v>
      </c>
      <c r="AS451" s="135">
        <v>5.1100000000000003</v>
      </c>
      <c r="AT451" s="135">
        <v>5.1100000000000003</v>
      </c>
      <c r="AU451" s="135">
        <v>5.1100000000000003</v>
      </c>
      <c r="AV451" s="135">
        <v>5.1100000000000003</v>
      </c>
      <c r="AW451" s="135">
        <v>5.1100000000000003</v>
      </c>
      <c r="AX451" s="169">
        <f t="shared" si="104"/>
        <v>5.1100000000000003</v>
      </c>
      <c r="AY451" s="135">
        <v>5.1100000000000003</v>
      </c>
      <c r="AZ451" s="135">
        <v>5</v>
      </c>
      <c r="BA451" s="135">
        <v>4.55</v>
      </c>
      <c r="BB451" s="135"/>
      <c r="BC451" s="169">
        <f t="shared" si="105"/>
        <v>4.8866666666666667</v>
      </c>
    </row>
    <row r="452" spans="1:55" ht="18" customHeight="1" x14ac:dyDescent="0.25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97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98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99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96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100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101"/>
        <v>5</v>
      </c>
      <c r="AH452" s="135">
        <v>5</v>
      </c>
      <c r="AI452" s="135">
        <v>5</v>
      </c>
      <c r="AJ452" s="135">
        <v>5</v>
      </c>
      <c r="AK452" s="135">
        <v>5</v>
      </c>
      <c r="AL452" s="135">
        <v>5</v>
      </c>
      <c r="AM452" s="169">
        <f t="shared" si="102"/>
        <v>5</v>
      </c>
      <c r="AN452" s="135">
        <v>5</v>
      </c>
      <c r="AO452" s="135">
        <v>5</v>
      </c>
      <c r="AP452" s="135">
        <v>5</v>
      </c>
      <c r="AQ452" s="135">
        <v>5</v>
      </c>
      <c r="AR452" s="169">
        <f t="shared" si="103"/>
        <v>5</v>
      </c>
      <c r="AS452" s="135">
        <v>5</v>
      </c>
      <c r="AT452" s="135">
        <v>5</v>
      </c>
      <c r="AU452" s="135">
        <v>5</v>
      </c>
      <c r="AV452" s="135">
        <v>5</v>
      </c>
      <c r="AW452" s="135">
        <v>5</v>
      </c>
      <c r="AX452" s="169">
        <f t="shared" si="104"/>
        <v>5</v>
      </c>
      <c r="AY452" s="135">
        <v>5</v>
      </c>
      <c r="AZ452" s="135">
        <v>5</v>
      </c>
      <c r="BA452" s="135">
        <v>4.5</v>
      </c>
      <c r="BB452" s="135"/>
      <c r="BC452" s="169">
        <f t="shared" si="105"/>
        <v>4.833333333333333</v>
      </c>
    </row>
    <row r="453" spans="1:55" ht="18" customHeight="1" x14ac:dyDescent="0.25">
      <c r="A453" s="251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97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98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99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96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100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101"/>
        <v>16</v>
      </c>
      <c r="AH453" s="135">
        <v>16</v>
      </c>
      <c r="AI453" s="135">
        <v>16</v>
      </c>
      <c r="AJ453" s="135">
        <v>16</v>
      </c>
      <c r="AK453" s="135">
        <v>16</v>
      </c>
      <c r="AL453" s="135">
        <v>16</v>
      </c>
      <c r="AM453" s="169">
        <f t="shared" si="102"/>
        <v>16</v>
      </c>
      <c r="AN453" s="135">
        <v>16</v>
      </c>
      <c r="AO453" s="135">
        <v>16</v>
      </c>
      <c r="AP453" s="135">
        <v>16</v>
      </c>
      <c r="AQ453" s="135">
        <v>16</v>
      </c>
      <c r="AR453" s="169">
        <f t="shared" si="103"/>
        <v>16</v>
      </c>
      <c r="AS453" s="135">
        <v>16</v>
      </c>
      <c r="AT453" s="135">
        <v>16</v>
      </c>
      <c r="AU453" s="135">
        <v>18</v>
      </c>
      <c r="AV453" s="135">
        <v>18</v>
      </c>
      <c r="AW453" s="135">
        <v>18</v>
      </c>
      <c r="AX453" s="169">
        <f t="shared" si="104"/>
        <v>17</v>
      </c>
      <c r="AY453" s="135">
        <v>18</v>
      </c>
      <c r="AZ453" s="135">
        <v>16</v>
      </c>
      <c r="BA453" s="135">
        <v>18</v>
      </c>
      <c r="BB453" s="135"/>
      <c r="BC453" s="169">
        <f t="shared" si="105"/>
        <v>17.333333333333332</v>
      </c>
    </row>
    <row r="454" spans="1:55" ht="18" customHeight="1" x14ac:dyDescent="0.25">
      <c r="A454" s="251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97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98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99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96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100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101"/>
        <v>12</v>
      </c>
      <c r="AH454" s="135">
        <v>12</v>
      </c>
      <c r="AI454" s="135">
        <v>12</v>
      </c>
      <c r="AJ454" s="135">
        <v>12</v>
      </c>
      <c r="AK454" s="135">
        <v>12</v>
      </c>
      <c r="AL454" s="135">
        <v>12</v>
      </c>
      <c r="AM454" s="169">
        <f t="shared" si="102"/>
        <v>12</v>
      </c>
      <c r="AN454" s="135">
        <v>12</v>
      </c>
      <c r="AO454" s="135">
        <v>12</v>
      </c>
      <c r="AP454" s="135">
        <v>12</v>
      </c>
      <c r="AQ454" s="135">
        <v>12</v>
      </c>
      <c r="AR454" s="169">
        <f t="shared" si="103"/>
        <v>12</v>
      </c>
      <c r="AS454" s="135">
        <v>12</v>
      </c>
      <c r="AT454" s="135">
        <v>12</v>
      </c>
      <c r="AU454" s="135">
        <v>18</v>
      </c>
      <c r="AV454" s="135">
        <v>16</v>
      </c>
      <c r="AW454" s="135">
        <v>16</v>
      </c>
      <c r="AX454" s="169">
        <f t="shared" si="104"/>
        <v>14.5</v>
      </c>
      <c r="AY454" s="135">
        <v>16</v>
      </c>
      <c r="AZ454" s="135">
        <v>16</v>
      </c>
      <c r="BA454" s="135">
        <v>16</v>
      </c>
      <c r="BB454" s="135"/>
      <c r="BC454" s="169">
        <f t="shared" si="105"/>
        <v>16</v>
      </c>
    </row>
    <row r="455" spans="1:55" ht="18" customHeight="1" x14ac:dyDescent="0.25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97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98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99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96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100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101"/>
        <v>14</v>
      </c>
      <c r="AH455" s="135">
        <v>14</v>
      </c>
      <c r="AI455" s="135">
        <v>14</v>
      </c>
      <c r="AJ455" s="135">
        <v>14</v>
      </c>
      <c r="AK455" s="135">
        <v>14</v>
      </c>
      <c r="AL455" s="135">
        <v>14</v>
      </c>
      <c r="AM455" s="169">
        <f t="shared" si="102"/>
        <v>14</v>
      </c>
      <c r="AN455" s="135">
        <v>14</v>
      </c>
      <c r="AO455" s="135">
        <v>14</v>
      </c>
      <c r="AP455" s="135">
        <v>14</v>
      </c>
      <c r="AQ455" s="135">
        <v>14</v>
      </c>
      <c r="AR455" s="169">
        <f t="shared" si="103"/>
        <v>14</v>
      </c>
      <c r="AS455" s="135">
        <v>14</v>
      </c>
      <c r="AT455" s="135">
        <v>14</v>
      </c>
      <c r="AU455" s="135">
        <v>17</v>
      </c>
      <c r="AV455" s="135">
        <v>19</v>
      </c>
      <c r="AW455" s="135">
        <v>19</v>
      </c>
      <c r="AX455" s="169">
        <f t="shared" si="104"/>
        <v>16</v>
      </c>
      <c r="AY455" s="135">
        <v>19</v>
      </c>
      <c r="AZ455" s="135">
        <v>18</v>
      </c>
      <c r="BA455" s="135">
        <v>19</v>
      </c>
      <c r="BB455" s="135"/>
      <c r="BC455" s="169">
        <f t="shared" si="105"/>
        <v>18.666666666666668</v>
      </c>
    </row>
    <row r="456" spans="1:55" ht="36" customHeight="1" x14ac:dyDescent="0.25">
      <c r="A456" s="251">
        <v>24</v>
      </c>
      <c r="B456" s="188" t="s">
        <v>98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97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98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99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96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100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101"/>
        <v>3.8</v>
      </c>
      <c r="AH456" s="135">
        <v>3.8</v>
      </c>
      <c r="AI456" s="135">
        <v>3.8</v>
      </c>
      <c r="AJ456" s="135">
        <v>3.8</v>
      </c>
      <c r="AK456" s="135">
        <v>3.8</v>
      </c>
      <c r="AL456" s="135">
        <v>3.8</v>
      </c>
      <c r="AM456" s="169">
        <f t="shared" si="102"/>
        <v>3.8</v>
      </c>
      <c r="AN456" s="135">
        <v>3.8</v>
      </c>
      <c r="AO456" s="135">
        <v>3.8</v>
      </c>
      <c r="AP456" s="135">
        <v>3.8</v>
      </c>
      <c r="AQ456" s="135">
        <v>3.8</v>
      </c>
      <c r="AR456" s="169">
        <f t="shared" si="103"/>
        <v>3.8</v>
      </c>
      <c r="AS456" s="135">
        <v>3.8</v>
      </c>
      <c r="AT456" s="135">
        <v>3.8</v>
      </c>
      <c r="AU456" s="135">
        <v>3.8</v>
      </c>
      <c r="AV456" s="135">
        <v>3.8</v>
      </c>
      <c r="AW456" s="135">
        <v>3.8</v>
      </c>
      <c r="AX456" s="169">
        <f t="shared" si="104"/>
        <v>3.8</v>
      </c>
      <c r="AY456" s="135">
        <v>3.8</v>
      </c>
      <c r="AZ456" s="135">
        <v>5</v>
      </c>
      <c r="BA456" s="135">
        <v>3.8</v>
      </c>
      <c r="BB456" s="135"/>
      <c r="BC456" s="169">
        <f t="shared" si="105"/>
        <v>4.2</v>
      </c>
    </row>
    <row r="457" spans="1:55" ht="36" customHeight="1" x14ac:dyDescent="0.25">
      <c r="A457" s="251">
        <v>25</v>
      </c>
      <c r="B457" s="188" t="s">
        <v>134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97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98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99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96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100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101"/>
        <v>3</v>
      </c>
      <c r="AH457" s="135">
        <v>3</v>
      </c>
      <c r="AI457" s="135">
        <v>3</v>
      </c>
      <c r="AJ457" s="135">
        <v>3</v>
      </c>
      <c r="AK457" s="135">
        <v>3</v>
      </c>
      <c r="AL457" s="135">
        <v>3</v>
      </c>
      <c r="AM457" s="169">
        <f t="shared" si="102"/>
        <v>3</v>
      </c>
      <c r="AN457" s="135">
        <v>3</v>
      </c>
      <c r="AO457" s="135">
        <v>3</v>
      </c>
      <c r="AP457" s="135">
        <v>3</v>
      </c>
      <c r="AQ457" s="135">
        <v>3</v>
      </c>
      <c r="AR457" s="169">
        <f t="shared" si="103"/>
        <v>3</v>
      </c>
      <c r="AS457" s="135">
        <v>3</v>
      </c>
      <c r="AT457" s="135">
        <v>3</v>
      </c>
      <c r="AU457" s="135">
        <v>3</v>
      </c>
      <c r="AV457" s="135">
        <v>3</v>
      </c>
      <c r="AW457" s="135">
        <v>3</v>
      </c>
      <c r="AX457" s="169">
        <f t="shared" si="104"/>
        <v>3</v>
      </c>
      <c r="AY457" s="135">
        <v>3</v>
      </c>
      <c r="AZ457" s="135">
        <v>4.5</v>
      </c>
      <c r="BA457" s="135">
        <v>3</v>
      </c>
      <c r="BB457" s="135"/>
      <c r="BC457" s="169">
        <f t="shared" si="105"/>
        <v>3.5</v>
      </c>
    </row>
    <row r="458" spans="1:55" ht="18" customHeight="1" x14ac:dyDescent="0.25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97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98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99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96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100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101"/>
        <v>32</v>
      </c>
      <c r="AH458" s="135">
        <v>32</v>
      </c>
      <c r="AI458" s="135">
        <v>32</v>
      </c>
      <c r="AJ458" s="135">
        <v>32</v>
      </c>
      <c r="AK458" s="135">
        <v>32</v>
      </c>
      <c r="AL458" s="135">
        <v>30</v>
      </c>
      <c r="AM458" s="169">
        <f t="shared" si="102"/>
        <v>31.6</v>
      </c>
      <c r="AN458" s="135">
        <v>30</v>
      </c>
      <c r="AO458" s="135">
        <v>30</v>
      </c>
      <c r="AP458" s="135">
        <v>30</v>
      </c>
      <c r="AQ458" s="135">
        <v>30</v>
      </c>
      <c r="AR458" s="169">
        <f t="shared" si="103"/>
        <v>30</v>
      </c>
      <c r="AS458" s="135">
        <v>30</v>
      </c>
      <c r="AT458" s="135">
        <v>30</v>
      </c>
      <c r="AU458" s="135">
        <v>30</v>
      </c>
      <c r="AV458" s="135">
        <v>30</v>
      </c>
      <c r="AW458" s="135">
        <v>30</v>
      </c>
      <c r="AX458" s="169">
        <f t="shared" si="104"/>
        <v>30</v>
      </c>
      <c r="AY458" s="135">
        <v>30</v>
      </c>
      <c r="AZ458" s="135">
        <v>31.2</v>
      </c>
      <c r="BA458" s="135">
        <v>30</v>
      </c>
      <c r="BB458" s="135"/>
      <c r="BC458" s="169">
        <f t="shared" si="105"/>
        <v>30.400000000000002</v>
      </c>
    </row>
    <row r="459" spans="1:55" ht="18" customHeight="1" x14ac:dyDescent="0.25">
      <c r="A459" s="251">
        <v>27</v>
      </c>
      <c r="B459" s="170" t="s">
        <v>130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97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98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99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96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100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101"/>
        <v>6.375</v>
      </c>
      <c r="AH459" s="135">
        <v>6</v>
      </c>
      <c r="AI459" s="135">
        <v>5.8</v>
      </c>
      <c r="AJ459" s="135">
        <v>5.8</v>
      </c>
      <c r="AK459" s="135">
        <v>6.4</v>
      </c>
      <c r="AL459" s="135">
        <v>6.8</v>
      </c>
      <c r="AM459" s="169">
        <f t="shared" si="102"/>
        <v>6.16</v>
      </c>
      <c r="AN459" s="135">
        <v>6.8</v>
      </c>
      <c r="AO459" s="135">
        <v>7.7</v>
      </c>
      <c r="AP459" s="135">
        <v>8.4</v>
      </c>
      <c r="AQ459" s="135">
        <v>8.4</v>
      </c>
      <c r="AR459" s="169">
        <f t="shared" si="103"/>
        <v>7.8249999999999993</v>
      </c>
      <c r="AS459" s="135">
        <v>8.4</v>
      </c>
      <c r="AT459" s="135">
        <v>8.4</v>
      </c>
      <c r="AU459" s="135">
        <v>8.1999999999999993</v>
      </c>
      <c r="AV459" s="135">
        <v>8</v>
      </c>
      <c r="AW459" s="135">
        <v>7.6</v>
      </c>
      <c r="AX459" s="169">
        <f t="shared" si="104"/>
        <v>8.25</v>
      </c>
      <c r="AY459" s="135">
        <v>7.4</v>
      </c>
      <c r="AZ459" s="135">
        <v>7.2</v>
      </c>
      <c r="BA459" s="135">
        <v>7.2</v>
      </c>
      <c r="BB459" s="135"/>
      <c r="BC459" s="169">
        <f t="shared" si="105"/>
        <v>7.2666666666666666</v>
      </c>
    </row>
    <row r="460" spans="1:55" ht="18" customHeight="1" x14ac:dyDescent="0.25">
      <c r="A460" s="251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97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98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99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96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100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101"/>
        <v>10</v>
      </c>
      <c r="AH460" s="135">
        <v>10</v>
      </c>
      <c r="AI460" s="135">
        <v>10</v>
      </c>
      <c r="AJ460" s="135">
        <v>10</v>
      </c>
      <c r="AK460" s="135">
        <v>10.4</v>
      </c>
      <c r="AL460" s="135">
        <v>10</v>
      </c>
      <c r="AM460" s="169">
        <f t="shared" si="102"/>
        <v>10.08</v>
      </c>
      <c r="AN460" s="135">
        <v>10</v>
      </c>
      <c r="AO460" s="135">
        <v>10</v>
      </c>
      <c r="AP460" s="135">
        <v>10</v>
      </c>
      <c r="AQ460" s="135">
        <v>10</v>
      </c>
      <c r="AR460" s="169">
        <f t="shared" si="103"/>
        <v>10</v>
      </c>
      <c r="AS460" s="135">
        <v>10</v>
      </c>
      <c r="AT460" s="135">
        <v>10</v>
      </c>
      <c r="AU460" s="135">
        <v>10</v>
      </c>
      <c r="AV460" s="135">
        <v>11</v>
      </c>
      <c r="AW460" s="135">
        <v>11</v>
      </c>
      <c r="AX460" s="169">
        <f t="shared" si="104"/>
        <v>10.25</v>
      </c>
      <c r="AY460" s="135">
        <v>11</v>
      </c>
      <c r="AZ460" s="135">
        <v>11</v>
      </c>
      <c r="BA460" s="135">
        <v>11</v>
      </c>
      <c r="BB460" s="135"/>
      <c r="BC460" s="169">
        <f t="shared" si="105"/>
        <v>11</v>
      </c>
    </row>
    <row r="461" spans="1:55" ht="18" customHeight="1" x14ac:dyDescent="0.25">
      <c r="A461" s="209">
        <v>29</v>
      </c>
      <c r="B461" s="170" t="s">
        <v>133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97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98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99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96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100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101"/>
        <v>10.8</v>
      </c>
      <c r="AH461" s="135">
        <v>10.8</v>
      </c>
      <c r="AI461" s="135">
        <v>10.7</v>
      </c>
      <c r="AJ461" s="135">
        <v>10.7</v>
      </c>
      <c r="AK461" s="135">
        <v>10.7</v>
      </c>
      <c r="AL461" s="135">
        <v>10.7</v>
      </c>
      <c r="AM461" s="169">
        <f t="shared" si="102"/>
        <v>10.720000000000002</v>
      </c>
      <c r="AN461" s="135">
        <v>10.7</v>
      </c>
      <c r="AO461" s="135">
        <v>10.7</v>
      </c>
      <c r="AP461" s="135">
        <v>10.7</v>
      </c>
      <c r="AQ461" s="135">
        <v>10.7</v>
      </c>
      <c r="AR461" s="169">
        <f t="shared" si="103"/>
        <v>10.7</v>
      </c>
      <c r="AS461" s="135">
        <v>10.7</v>
      </c>
      <c r="AT461" s="135">
        <v>10.7</v>
      </c>
      <c r="AU461" s="135">
        <v>10.7</v>
      </c>
      <c r="AV461" s="135">
        <v>11</v>
      </c>
      <c r="AW461" s="135">
        <v>11</v>
      </c>
      <c r="AX461" s="169">
        <f t="shared" si="104"/>
        <v>10.774999999999999</v>
      </c>
      <c r="AY461" s="135">
        <v>11</v>
      </c>
      <c r="AZ461" s="135">
        <v>11</v>
      </c>
      <c r="BA461" s="135">
        <v>11</v>
      </c>
      <c r="BB461" s="135"/>
      <c r="BC461" s="169">
        <f t="shared" si="105"/>
        <v>11</v>
      </c>
    </row>
    <row r="462" spans="1:55" ht="72" customHeight="1" x14ac:dyDescent="0.25">
      <c r="A462" s="211"/>
      <c r="B462" s="189" t="s">
        <v>53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  <c r="AN462" s="146"/>
      <c r="AO462" s="146"/>
      <c r="AP462" s="146"/>
      <c r="AQ462" s="146"/>
      <c r="AR462" s="169"/>
      <c r="AS462" s="146"/>
      <c r="AT462" s="146"/>
      <c r="AU462" s="146"/>
      <c r="AV462" s="146"/>
      <c r="AW462" s="146"/>
      <c r="AX462" s="169"/>
      <c r="AY462" s="146"/>
      <c r="AZ462" s="146"/>
      <c r="BA462" s="146"/>
      <c r="BB462" s="146"/>
      <c r="BC462" s="169"/>
    </row>
    <row r="463" spans="1:55" ht="18" customHeight="1" x14ac:dyDescent="0.25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97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98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99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96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>
        <v>10.6</v>
      </c>
      <c r="AL463" s="141">
        <v>10.6</v>
      </c>
      <c r="AM463" s="169">
        <f>AVERAGE(AH463:AL463)</f>
        <v>10.606</v>
      </c>
      <c r="AN463" s="141">
        <v>10.53</v>
      </c>
      <c r="AO463" s="141">
        <v>10.5</v>
      </c>
      <c r="AP463" s="141">
        <v>10.6</v>
      </c>
      <c r="AQ463" s="141">
        <v>10.62</v>
      </c>
      <c r="AR463" s="169">
        <f>AVERAGE(AN463:AQ463)</f>
        <v>10.5625</v>
      </c>
      <c r="AS463" s="141">
        <v>10.62</v>
      </c>
      <c r="AT463" s="141">
        <v>10.6</v>
      </c>
      <c r="AU463" s="141">
        <v>10.6</v>
      </c>
      <c r="AV463" s="141">
        <v>10.58</v>
      </c>
      <c r="AW463" s="141">
        <v>10.6</v>
      </c>
      <c r="AX463" s="169">
        <f>AVERAGE(AS463:AV463)</f>
        <v>10.6</v>
      </c>
      <c r="AY463" s="141">
        <v>10.6</v>
      </c>
      <c r="AZ463" s="141">
        <v>10.6</v>
      </c>
      <c r="BA463" s="141">
        <v>10.61</v>
      </c>
      <c r="BB463" s="141"/>
      <c r="BC463" s="169">
        <f>AVERAGE(AY463:BB463)</f>
        <v>10.603333333333333</v>
      </c>
    </row>
    <row r="464" spans="1:55" ht="18.75" customHeight="1" x14ac:dyDescent="0.3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97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98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99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96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>
        <v>10.7</v>
      </c>
      <c r="AL464" s="135">
        <v>10.7</v>
      </c>
      <c r="AM464" s="169">
        <f>AVERAGE(AH464:AL464)</f>
        <v>10.7</v>
      </c>
      <c r="AN464" s="135">
        <v>10.63</v>
      </c>
      <c r="AO464" s="135">
        <v>10.6</v>
      </c>
      <c r="AP464" s="135">
        <v>10.7</v>
      </c>
      <c r="AQ464" s="135">
        <v>10.72</v>
      </c>
      <c r="AR464" s="169">
        <f>AVERAGE(AN464:AQ464)</f>
        <v>10.6625</v>
      </c>
      <c r="AS464" s="135">
        <v>10.72</v>
      </c>
      <c r="AT464" s="135">
        <v>10.7</v>
      </c>
      <c r="AU464" s="135">
        <v>10.7</v>
      </c>
      <c r="AV464" s="135">
        <v>10.68</v>
      </c>
      <c r="AW464" s="135">
        <v>10.67</v>
      </c>
      <c r="AX464" s="169">
        <f>AVERAGE(AS464:AV464)</f>
        <v>10.700000000000001</v>
      </c>
      <c r="AY464" s="135">
        <v>10.67</v>
      </c>
      <c r="AZ464" s="135">
        <v>10.7</v>
      </c>
      <c r="BA464" s="135">
        <v>10.69</v>
      </c>
      <c r="BB464" s="135"/>
      <c r="BC464" s="169">
        <f>AVERAGE(AY464:BB464)</f>
        <v>10.686666666666666</v>
      </c>
    </row>
    <row r="465" spans="1:55" ht="18.75" customHeight="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55" ht="18.75" customHeight="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55" ht="18.75" customHeight="1" x14ac:dyDescent="0.25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8" spans="1:55" ht="18.75" customHeight="1" x14ac:dyDescent="0.3"/>
    <row r="469" spans="1:55" ht="18" x14ac:dyDescent="0.25">
      <c r="A469" s="265" t="s">
        <v>45</v>
      </c>
      <c r="B469" s="265"/>
      <c r="C469" s="265"/>
      <c r="D469" s="265"/>
      <c r="E469" s="265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  <c r="Z469" s="265"/>
      <c r="AA469" s="265"/>
      <c r="AB469" s="265"/>
      <c r="AC469" s="265"/>
      <c r="AD469" s="265"/>
      <c r="AE469" s="265"/>
      <c r="AF469" s="265"/>
      <c r="AG469" s="265"/>
      <c r="AH469" s="265"/>
      <c r="AI469" s="265"/>
      <c r="AJ469" s="265"/>
      <c r="AK469" s="265"/>
      <c r="AL469" s="265"/>
      <c r="AM469" s="265"/>
      <c r="AN469" s="265"/>
      <c r="AO469" s="265"/>
      <c r="AP469" s="265"/>
      <c r="AQ469" s="265"/>
      <c r="AR469" s="265"/>
      <c r="AS469" s="265"/>
      <c r="AT469" s="265"/>
      <c r="AU469" s="265"/>
      <c r="AV469" s="265"/>
      <c r="AW469" s="265"/>
      <c r="AX469" s="265"/>
      <c r="AY469" s="265"/>
      <c r="AZ469" s="265"/>
      <c r="BA469" s="265"/>
      <c r="BB469" s="265"/>
      <c r="BC469" s="265"/>
    </row>
    <row r="470" spans="1:55" ht="18.75" customHeight="1" x14ac:dyDescent="0.3">
      <c r="A470" s="217"/>
      <c r="B470" s="197"/>
      <c r="C470" s="266" t="s">
        <v>40</v>
      </c>
      <c r="D470" s="267"/>
      <c r="E470" s="267"/>
      <c r="F470" s="267"/>
      <c r="G470" s="267"/>
      <c r="H470" s="267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67"/>
      <c r="T470" s="267"/>
      <c r="U470" s="267"/>
      <c r="V470" s="267"/>
      <c r="W470" s="267"/>
      <c r="X470" s="267"/>
      <c r="Y470" s="267"/>
      <c r="Z470" s="267"/>
      <c r="AA470" s="267"/>
      <c r="AB470" s="267"/>
      <c r="AC470" s="267"/>
      <c r="AD470" s="267"/>
      <c r="AE470" s="267"/>
      <c r="AF470" s="267"/>
      <c r="AG470" s="267"/>
      <c r="AH470" s="267"/>
      <c r="AI470" s="267"/>
      <c r="AJ470" s="267"/>
      <c r="AK470" s="267"/>
      <c r="AL470" s="267"/>
      <c r="AM470" s="267"/>
      <c r="AN470" s="267"/>
      <c r="AO470" s="267"/>
      <c r="AP470" s="267"/>
      <c r="AQ470" s="267"/>
      <c r="AR470" s="267"/>
      <c r="AS470" s="267"/>
      <c r="AT470" s="267"/>
      <c r="AU470" s="267"/>
      <c r="AV470" s="267"/>
      <c r="AW470" s="267"/>
      <c r="AX470" s="267"/>
      <c r="AY470" s="267"/>
      <c r="AZ470" s="267"/>
      <c r="BA470" s="267"/>
      <c r="BB470" s="267"/>
      <c r="BC470" s="268"/>
    </row>
    <row r="471" spans="1:55" ht="18.75" customHeight="1" x14ac:dyDescent="0.3">
      <c r="A471" s="218"/>
      <c r="B471" s="198"/>
      <c r="C471" s="271" t="s">
        <v>139</v>
      </c>
      <c r="D471" s="272"/>
      <c r="E471" s="272"/>
      <c r="F471" s="273"/>
      <c r="G471" s="258" t="s">
        <v>123</v>
      </c>
      <c r="H471" s="260" t="s">
        <v>139</v>
      </c>
      <c r="I471" s="261"/>
      <c r="J471" s="261"/>
      <c r="K471" s="262"/>
      <c r="L471" s="258" t="s">
        <v>123</v>
      </c>
      <c r="M471" s="260" t="s">
        <v>139</v>
      </c>
      <c r="N471" s="261"/>
      <c r="O471" s="261"/>
      <c r="P471" s="262"/>
      <c r="Q471" s="258" t="s">
        <v>123</v>
      </c>
      <c r="R471" s="271" t="s">
        <v>139</v>
      </c>
      <c r="S471" s="272"/>
      <c r="T471" s="272"/>
      <c r="U471" s="272"/>
      <c r="V471" s="273"/>
      <c r="W471" s="258" t="s">
        <v>123</v>
      </c>
      <c r="X471" s="271" t="s">
        <v>139</v>
      </c>
      <c r="Y471" s="272"/>
      <c r="Z471" s="272"/>
      <c r="AA471" s="273"/>
      <c r="AB471" s="258" t="s">
        <v>123</v>
      </c>
      <c r="AC471" s="260" t="s">
        <v>139</v>
      </c>
      <c r="AD471" s="261"/>
      <c r="AE471" s="261"/>
      <c r="AF471" s="262"/>
      <c r="AG471" s="258" t="s">
        <v>123</v>
      </c>
      <c r="AH471" s="260" t="s">
        <v>139</v>
      </c>
      <c r="AI471" s="261"/>
      <c r="AJ471" s="261"/>
      <c r="AK471" s="261"/>
      <c r="AL471" s="262"/>
      <c r="AM471" s="258" t="s">
        <v>123</v>
      </c>
      <c r="AN471" s="260" t="s">
        <v>139</v>
      </c>
      <c r="AO471" s="261"/>
      <c r="AP471" s="261"/>
      <c r="AQ471" s="262"/>
      <c r="AR471" s="258" t="s">
        <v>123</v>
      </c>
      <c r="AS471" s="260" t="s">
        <v>139</v>
      </c>
      <c r="AT471" s="261"/>
      <c r="AU471" s="261"/>
      <c r="AV471" s="261"/>
      <c r="AW471" s="253"/>
      <c r="AX471" s="258" t="s">
        <v>123</v>
      </c>
      <c r="AY471" s="260" t="s">
        <v>139</v>
      </c>
      <c r="AZ471" s="261"/>
      <c r="BA471" s="261"/>
      <c r="BB471" s="262"/>
      <c r="BC471" s="258" t="s">
        <v>123</v>
      </c>
    </row>
    <row r="472" spans="1:55" ht="18.75" customHeight="1" x14ac:dyDescent="0.3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59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59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59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59"/>
      <c r="X472" s="144" t="str">
        <f>X12</f>
        <v>6.05</v>
      </c>
      <c r="Y472" s="144" t="str">
        <f>Y12</f>
        <v>13.05</v>
      </c>
      <c r="Z472" s="138" t="s">
        <v>282</v>
      </c>
      <c r="AA472" s="138" t="s">
        <v>283</v>
      </c>
      <c r="AB472" s="259"/>
      <c r="AC472" s="138" t="s">
        <v>284</v>
      </c>
      <c r="AD472" s="138" t="s">
        <v>285</v>
      </c>
      <c r="AE472" s="138" t="s">
        <v>292</v>
      </c>
      <c r="AF472" s="138" t="s">
        <v>286</v>
      </c>
      <c r="AG472" s="259"/>
      <c r="AH472" s="138" t="s">
        <v>287</v>
      </c>
      <c r="AI472" s="138" t="s">
        <v>288</v>
      </c>
      <c r="AJ472" s="138" t="s">
        <v>289</v>
      </c>
      <c r="AK472" s="138" t="s">
        <v>290</v>
      </c>
      <c r="AL472" s="138" t="s">
        <v>291</v>
      </c>
      <c r="AM472" s="259"/>
      <c r="AN472" s="138" t="s">
        <v>293</v>
      </c>
      <c r="AO472" s="138" t="s">
        <v>294</v>
      </c>
      <c r="AP472" s="138" t="s">
        <v>295</v>
      </c>
      <c r="AQ472" s="138" t="s">
        <v>296</v>
      </c>
      <c r="AR472" s="259"/>
      <c r="AS472" s="138" t="s">
        <v>299</v>
      </c>
      <c r="AT472" s="138" t="s">
        <v>298</v>
      </c>
      <c r="AU472" s="138" t="s">
        <v>300</v>
      </c>
      <c r="AV472" s="138" t="s">
        <v>301</v>
      </c>
      <c r="AW472" s="138" t="s">
        <v>302</v>
      </c>
      <c r="AX472" s="259"/>
      <c r="AY472" s="138" t="s">
        <v>303</v>
      </c>
      <c r="AZ472" s="138" t="s">
        <v>304</v>
      </c>
      <c r="BA472" s="138" t="s">
        <v>305</v>
      </c>
      <c r="BB472" s="138" t="s">
        <v>306</v>
      </c>
      <c r="BC472" s="259"/>
    </row>
    <row r="473" spans="1:55" ht="18" customHeight="1" x14ac:dyDescent="0.25">
      <c r="A473" s="269">
        <v>1</v>
      </c>
      <c r="B473" s="191" t="s">
        <v>166</v>
      </c>
      <c r="C473" s="144"/>
      <c r="D473" s="144"/>
      <c r="E473" s="144"/>
      <c r="F473" s="144"/>
      <c r="G473" s="250"/>
      <c r="H473" s="144"/>
      <c r="I473" s="144"/>
      <c r="J473" s="144"/>
      <c r="K473" s="144"/>
      <c r="L473" s="250"/>
      <c r="M473" s="144"/>
      <c r="N473" s="144"/>
      <c r="O473" s="144"/>
      <c r="P473" s="144"/>
      <c r="Q473" s="250"/>
      <c r="R473" s="144"/>
      <c r="S473" s="144"/>
      <c r="T473" s="144"/>
      <c r="U473" s="144"/>
      <c r="V473" s="144"/>
      <c r="W473" s="250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  <c r="AN473" s="135"/>
      <c r="AO473" s="135"/>
      <c r="AP473" s="144"/>
      <c r="AQ473" s="144"/>
      <c r="AR473" s="169" t="e">
        <f>AVERAGE(AN473:AQ473)</f>
        <v>#DIV/0!</v>
      </c>
      <c r="AS473" s="135"/>
      <c r="AT473" s="135"/>
      <c r="AU473" s="144"/>
      <c r="AV473" s="144"/>
      <c r="AW473" s="144"/>
      <c r="AX473" s="169" t="e">
        <f>AVERAGE(AS473:AV473)</f>
        <v>#DIV/0!</v>
      </c>
      <c r="AY473" s="135"/>
      <c r="AZ473" s="135"/>
      <c r="BA473" s="144"/>
      <c r="BB473" s="144"/>
      <c r="BC473" s="169" t="e">
        <f>AVERAGE(AY473:BB473)</f>
        <v>#DIV/0!</v>
      </c>
    </row>
    <row r="474" spans="1:55" ht="18" customHeight="1" x14ac:dyDescent="0.25">
      <c r="A474" s="270"/>
      <c r="B474" s="191" t="s">
        <v>56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106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>
        <v>4.5</v>
      </c>
      <c r="AL474" s="135">
        <v>4.5</v>
      </c>
      <c r="AM474" s="169">
        <f>AVERAGE(AH474:AL474)</f>
        <v>4.54</v>
      </c>
      <c r="AN474" s="135">
        <v>4.5</v>
      </c>
      <c r="AO474" s="135">
        <v>4.5</v>
      </c>
      <c r="AP474" s="135">
        <v>4.5</v>
      </c>
      <c r="AQ474" s="135">
        <v>4.5</v>
      </c>
      <c r="AR474" s="169">
        <f>AVERAGE(AN474:AQ474)</f>
        <v>4.5</v>
      </c>
      <c r="AS474" s="135">
        <v>4.5</v>
      </c>
      <c r="AT474" s="135">
        <v>4.5</v>
      </c>
      <c r="AU474" s="135">
        <v>4</v>
      </c>
      <c r="AV474" s="135">
        <v>4</v>
      </c>
      <c r="AW474" s="135">
        <v>4</v>
      </c>
      <c r="AX474" s="169">
        <f>AVERAGE(AS474:AV474)</f>
        <v>4.25</v>
      </c>
      <c r="AY474" s="135">
        <v>4</v>
      </c>
      <c r="AZ474" s="135">
        <v>4.4000000000000004</v>
      </c>
      <c r="BA474" s="135">
        <v>4.5</v>
      </c>
      <c r="BB474" s="135"/>
      <c r="BC474" s="169">
        <f>AVERAGE(AY474:BB474)</f>
        <v>4.3</v>
      </c>
    </row>
    <row r="475" spans="1:55" ht="18" customHeight="1" x14ac:dyDescent="0.25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107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108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109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106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>
        <v>2.5</v>
      </c>
      <c r="AL475" s="135">
        <v>2.5</v>
      </c>
      <c r="AM475" s="169">
        <f>AVERAGE(AH475:AL475)</f>
        <v>2.7</v>
      </c>
      <c r="AN475" s="135">
        <v>2.5</v>
      </c>
      <c r="AO475" s="135">
        <v>2.5</v>
      </c>
      <c r="AP475" s="135">
        <v>2.5</v>
      </c>
      <c r="AQ475" s="135">
        <v>2.5</v>
      </c>
      <c r="AR475" s="169">
        <f>AVERAGE(AN475:AQ475)</f>
        <v>2.5</v>
      </c>
      <c r="AS475" s="135">
        <v>2.5</v>
      </c>
      <c r="AT475" s="135">
        <v>2.5</v>
      </c>
      <c r="AU475" s="135">
        <v>2.5</v>
      </c>
      <c r="AV475" s="135">
        <v>2.5</v>
      </c>
      <c r="AW475" s="135">
        <v>2.5</v>
      </c>
      <c r="AX475" s="169">
        <f>AVERAGE(AS475:AV475)</f>
        <v>2.5</v>
      </c>
      <c r="AY475" s="135">
        <v>2.5</v>
      </c>
      <c r="AZ475" s="135">
        <v>3</v>
      </c>
      <c r="BA475" s="135">
        <v>3.5</v>
      </c>
      <c r="BB475" s="135"/>
      <c r="BC475" s="169">
        <f>AVERAGE(AY475:BB475)</f>
        <v>3</v>
      </c>
    </row>
    <row r="476" spans="1:55" ht="18" customHeight="1" x14ac:dyDescent="0.25">
      <c r="A476" s="269">
        <v>3</v>
      </c>
      <c r="B476" s="170" t="s">
        <v>165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  <c r="AN476" s="135"/>
      <c r="AO476" s="135"/>
      <c r="AP476" s="135"/>
      <c r="AQ476" s="135"/>
      <c r="AR476" s="169"/>
      <c r="AS476" s="135"/>
      <c r="AT476" s="135"/>
      <c r="AU476" s="135"/>
      <c r="AV476" s="135"/>
      <c r="AW476" s="135"/>
      <c r="AX476" s="169"/>
      <c r="AY476" s="135"/>
      <c r="AZ476" s="135"/>
      <c r="BA476" s="135"/>
      <c r="BB476" s="135"/>
      <c r="BC476" s="169"/>
    </row>
    <row r="477" spans="1:55" ht="18" customHeight="1" x14ac:dyDescent="0.25">
      <c r="A477" s="270"/>
      <c r="B477" s="170" t="s">
        <v>55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107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108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109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106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110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111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>
        <v>2</v>
      </c>
      <c r="AL477" s="135">
        <v>2</v>
      </c>
      <c r="AM477" s="169">
        <f t="shared" ref="AM477:AM503" si="112">AVERAGE(AH477:AL477)</f>
        <v>2.04</v>
      </c>
      <c r="AN477" s="135">
        <v>2.5</v>
      </c>
      <c r="AO477" s="135">
        <v>2.5</v>
      </c>
      <c r="AP477" s="135">
        <v>2</v>
      </c>
      <c r="AQ477" s="135">
        <v>2.5</v>
      </c>
      <c r="AR477" s="169">
        <f t="shared" ref="AR477:AR503" si="113">AVERAGE(AN477:AQ477)</f>
        <v>2.375</v>
      </c>
      <c r="AS477" s="135">
        <v>2.5</v>
      </c>
      <c r="AT477" s="135">
        <v>2.5</v>
      </c>
      <c r="AU477" s="135">
        <v>2.5</v>
      </c>
      <c r="AV477" s="135">
        <v>2</v>
      </c>
      <c r="AW477" s="135">
        <v>2</v>
      </c>
      <c r="AX477" s="169">
        <f t="shared" ref="AX477:AX503" si="114">AVERAGE(AS477:AV477)</f>
        <v>2.375</v>
      </c>
      <c r="AY477" s="135">
        <v>2</v>
      </c>
      <c r="AZ477" s="135">
        <v>2</v>
      </c>
      <c r="BA477" s="135">
        <v>2</v>
      </c>
      <c r="BB477" s="135"/>
      <c r="BC477" s="169">
        <f t="shared" ref="BC477:BC503" si="115">AVERAGE(AY477:BB477)</f>
        <v>2</v>
      </c>
    </row>
    <row r="478" spans="1:55" ht="18" customHeight="1" x14ac:dyDescent="0.25">
      <c r="A478" s="251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107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108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109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106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110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111"/>
        <v>2.125</v>
      </c>
      <c r="AH478" s="135">
        <v>2.5</v>
      </c>
      <c r="AI478" s="135">
        <v>3</v>
      </c>
      <c r="AJ478" s="135">
        <v>3</v>
      </c>
      <c r="AK478" s="135">
        <v>4</v>
      </c>
      <c r="AL478" s="135">
        <v>3.3</v>
      </c>
      <c r="AM478" s="169">
        <f t="shared" si="112"/>
        <v>3.16</v>
      </c>
      <c r="AN478" s="135">
        <v>4.5</v>
      </c>
      <c r="AO478" s="135">
        <v>4</v>
      </c>
      <c r="AP478" s="135">
        <v>4</v>
      </c>
      <c r="AQ478" s="135">
        <v>4.0999999999999996</v>
      </c>
      <c r="AR478" s="169">
        <f t="shared" si="113"/>
        <v>4.1500000000000004</v>
      </c>
      <c r="AS478" s="135">
        <v>3.3</v>
      </c>
      <c r="AT478" s="135">
        <v>3.3</v>
      </c>
      <c r="AU478" s="135">
        <v>3.3</v>
      </c>
      <c r="AV478" s="135">
        <v>3</v>
      </c>
      <c r="AW478" s="135">
        <v>3</v>
      </c>
      <c r="AX478" s="169">
        <f t="shared" si="114"/>
        <v>3.2249999999999996</v>
      </c>
      <c r="AY478" s="135">
        <v>3</v>
      </c>
      <c r="AZ478" s="135">
        <v>2.8</v>
      </c>
      <c r="BA478" s="135">
        <v>3</v>
      </c>
      <c r="BB478" s="135"/>
      <c r="BC478" s="169">
        <f t="shared" si="115"/>
        <v>2.9333333333333336</v>
      </c>
    </row>
    <row r="479" spans="1:55" ht="18" customHeight="1" x14ac:dyDescent="0.25">
      <c r="A479" s="209">
        <v>5</v>
      </c>
      <c r="B479" s="170" t="s">
        <v>48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107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108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109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106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110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111"/>
        <v>9.75</v>
      </c>
      <c r="AH479" s="135">
        <v>4</v>
      </c>
      <c r="AI479" s="135">
        <v>4</v>
      </c>
      <c r="AJ479" s="135">
        <v>4</v>
      </c>
      <c r="AK479" s="135">
        <v>4</v>
      </c>
      <c r="AL479" s="135">
        <v>5</v>
      </c>
      <c r="AM479" s="169">
        <f t="shared" si="112"/>
        <v>4.2</v>
      </c>
      <c r="AN479" s="135">
        <v>6</v>
      </c>
      <c r="AO479" s="135">
        <v>6</v>
      </c>
      <c r="AP479" s="135">
        <v>4</v>
      </c>
      <c r="AQ479" s="135">
        <v>4</v>
      </c>
      <c r="AR479" s="169">
        <f t="shared" si="113"/>
        <v>5</v>
      </c>
      <c r="AS479" s="135">
        <v>5</v>
      </c>
      <c r="AT479" s="135">
        <v>5.5</v>
      </c>
      <c r="AU479" s="135">
        <v>5.5</v>
      </c>
      <c r="AV479" s="135">
        <v>5.5</v>
      </c>
      <c r="AW479" s="135">
        <v>5.5</v>
      </c>
      <c r="AX479" s="169">
        <f t="shared" si="114"/>
        <v>5.375</v>
      </c>
      <c r="AY479" s="135">
        <v>5.5</v>
      </c>
      <c r="AZ479" s="135">
        <v>5</v>
      </c>
      <c r="BA479" s="135">
        <v>6</v>
      </c>
      <c r="BB479" s="135"/>
      <c r="BC479" s="169">
        <f t="shared" si="115"/>
        <v>5.5</v>
      </c>
    </row>
    <row r="480" spans="1:55" ht="18" customHeight="1" x14ac:dyDescent="0.25">
      <c r="A480" s="251">
        <v>6</v>
      </c>
      <c r="B480" s="170" t="s">
        <v>49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107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108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109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106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110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111"/>
        <v>4.625</v>
      </c>
      <c r="AH480" s="135">
        <v>5</v>
      </c>
      <c r="AI480" s="135">
        <v>4</v>
      </c>
      <c r="AJ480" s="135">
        <v>4</v>
      </c>
      <c r="AK480" s="135">
        <v>5</v>
      </c>
      <c r="AL480" s="135">
        <v>5</v>
      </c>
      <c r="AM480" s="169">
        <f t="shared" si="112"/>
        <v>4.5999999999999996</v>
      </c>
      <c r="AN480" s="135">
        <v>5</v>
      </c>
      <c r="AO480" s="135">
        <v>6</v>
      </c>
      <c r="AP480" s="135">
        <v>5</v>
      </c>
      <c r="AQ480" s="135">
        <v>5</v>
      </c>
      <c r="AR480" s="169">
        <f t="shared" si="113"/>
        <v>5.25</v>
      </c>
      <c r="AS480" s="135">
        <v>5</v>
      </c>
      <c r="AT480" s="135">
        <v>4</v>
      </c>
      <c r="AU480" s="135">
        <v>6</v>
      </c>
      <c r="AV480" s="135">
        <v>6</v>
      </c>
      <c r="AW480" s="135">
        <v>6</v>
      </c>
      <c r="AX480" s="169">
        <f t="shared" si="114"/>
        <v>5.25</v>
      </c>
      <c r="AY480" s="135">
        <v>6</v>
      </c>
      <c r="AZ480" s="135">
        <v>7</v>
      </c>
      <c r="BA480" s="135">
        <v>8</v>
      </c>
      <c r="BB480" s="135"/>
      <c r="BC480" s="169">
        <f t="shared" si="115"/>
        <v>7</v>
      </c>
    </row>
    <row r="481" spans="1:55" ht="18" customHeight="1" x14ac:dyDescent="0.25">
      <c r="A481" s="251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107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108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109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106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110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111"/>
        <v>10</v>
      </c>
      <c r="AH481" s="135">
        <v>10</v>
      </c>
      <c r="AI481" s="135">
        <v>6</v>
      </c>
      <c r="AJ481" s="135">
        <v>6</v>
      </c>
      <c r="AK481" s="135">
        <v>6</v>
      </c>
      <c r="AL481" s="135">
        <v>5</v>
      </c>
      <c r="AM481" s="169">
        <f t="shared" si="112"/>
        <v>6.6</v>
      </c>
      <c r="AN481" s="135">
        <v>5</v>
      </c>
      <c r="AO481" s="135">
        <v>4</v>
      </c>
      <c r="AP481" s="135">
        <v>4</v>
      </c>
      <c r="AQ481" s="135">
        <v>6</v>
      </c>
      <c r="AR481" s="169">
        <f t="shared" si="113"/>
        <v>4.75</v>
      </c>
      <c r="AS481" s="135">
        <v>7</v>
      </c>
      <c r="AT481" s="135">
        <v>7</v>
      </c>
      <c r="AU481" s="135">
        <v>5</v>
      </c>
      <c r="AV481" s="135">
        <v>5</v>
      </c>
      <c r="AW481" s="135">
        <v>5</v>
      </c>
      <c r="AX481" s="169">
        <f t="shared" si="114"/>
        <v>6</v>
      </c>
      <c r="AY481" s="135">
        <v>5</v>
      </c>
      <c r="AZ481" s="135">
        <v>5</v>
      </c>
      <c r="BA481" s="135">
        <v>5</v>
      </c>
      <c r="BB481" s="135"/>
      <c r="BC481" s="169">
        <f t="shared" si="115"/>
        <v>5</v>
      </c>
    </row>
    <row r="482" spans="1:55" ht="18" customHeight="1" x14ac:dyDescent="0.25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107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108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109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106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110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111"/>
        <v>18</v>
      </c>
      <c r="AH482" s="135">
        <v>18</v>
      </c>
      <c r="AI482" s="135">
        <v>18</v>
      </c>
      <c r="AJ482" s="135">
        <v>18</v>
      </c>
      <c r="AK482" s="135">
        <v>18</v>
      </c>
      <c r="AL482" s="135">
        <v>18</v>
      </c>
      <c r="AM482" s="169">
        <f t="shared" si="112"/>
        <v>18</v>
      </c>
      <c r="AN482" s="135">
        <v>18</v>
      </c>
      <c r="AO482" s="135">
        <v>18</v>
      </c>
      <c r="AP482" s="135">
        <v>18</v>
      </c>
      <c r="AQ482" s="135">
        <v>18</v>
      </c>
      <c r="AR482" s="169">
        <f t="shared" si="113"/>
        <v>18</v>
      </c>
      <c r="AS482" s="135">
        <v>18</v>
      </c>
      <c r="AT482" s="135">
        <v>18</v>
      </c>
      <c r="AU482" s="135">
        <v>18</v>
      </c>
      <c r="AV482" s="135">
        <v>18</v>
      </c>
      <c r="AW482" s="135">
        <v>18</v>
      </c>
      <c r="AX482" s="169">
        <f t="shared" si="114"/>
        <v>18</v>
      </c>
      <c r="AY482" s="135">
        <v>18</v>
      </c>
      <c r="AZ482" s="135">
        <v>18</v>
      </c>
      <c r="BA482" s="135">
        <v>17</v>
      </c>
      <c r="BB482" s="135"/>
      <c r="BC482" s="169">
        <f t="shared" si="115"/>
        <v>17.666666666666668</v>
      </c>
    </row>
    <row r="483" spans="1:55" ht="18" customHeight="1" x14ac:dyDescent="0.25">
      <c r="A483" s="251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107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108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109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106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110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111"/>
        <v>11.125</v>
      </c>
      <c r="AH483" s="135">
        <v>13</v>
      </c>
      <c r="AI483" s="135">
        <v>13.5</v>
      </c>
      <c r="AJ483" s="135">
        <v>13.5</v>
      </c>
      <c r="AK483" s="135">
        <v>13.5</v>
      </c>
      <c r="AL483" s="135">
        <v>13.5</v>
      </c>
      <c r="AM483" s="169">
        <f t="shared" si="112"/>
        <v>13.4</v>
      </c>
      <c r="AN483" s="135">
        <v>13.5</v>
      </c>
      <c r="AO483" s="135">
        <v>14</v>
      </c>
      <c r="AP483" s="135">
        <v>14</v>
      </c>
      <c r="AQ483" s="135">
        <v>14</v>
      </c>
      <c r="AR483" s="169">
        <f t="shared" si="113"/>
        <v>13.875</v>
      </c>
      <c r="AS483" s="135">
        <v>14</v>
      </c>
      <c r="AT483" s="135">
        <v>14</v>
      </c>
      <c r="AU483" s="135">
        <v>14</v>
      </c>
      <c r="AV483" s="135">
        <v>14</v>
      </c>
      <c r="AW483" s="135">
        <v>14</v>
      </c>
      <c r="AX483" s="169">
        <f t="shared" si="114"/>
        <v>14</v>
      </c>
      <c r="AY483" s="135">
        <v>14</v>
      </c>
      <c r="AZ483" s="135">
        <v>14</v>
      </c>
      <c r="BA483" s="135">
        <v>14</v>
      </c>
      <c r="BB483" s="135"/>
      <c r="BC483" s="169">
        <f t="shared" si="115"/>
        <v>14</v>
      </c>
    </row>
    <row r="484" spans="1:55" ht="18" customHeight="1" x14ac:dyDescent="0.25">
      <c r="A484" s="251">
        <v>10</v>
      </c>
      <c r="B484" s="170" t="s">
        <v>131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107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108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109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106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110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111"/>
        <v>15.25</v>
      </c>
      <c r="AH484" s="135">
        <v>16</v>
      </c>
      <c r="AI484" s="135">
        <v>16</v>
      </c>
      <c r="AJ484" s="135">
        <v>16</v>
      </c>
      <c r="AK484" s="135">
        <v>16</v>
      </c>
      <c r="AL484" s="135">
        <v>16</v>
      </c>
      <c r="AM484" s="169">
        <f t="shared" si="112"/>
        <v>16</v>
      </c>
      <c r="AN484" s="135">
        <v>16</v>
      </c>
      <c r="AO484" s="135">
        <v>16</v>
      </c>
      <c r="AP484" s="135">
        <v>16</v>
      </c>
      <c r="AQ484" s="135">
        <v>16</v>
      </c>
      <c r="AR484" s="169">
        <f t="shared" si="113"/>
        <v>16</v>
      </c>
      <c r="AS484" s="135">
        <v>15</v>
      </c>
      <c r="AT484" s="135">
        <v>16</v>
      </c>
      <c r="AU484" s="135">
        <v>16</v>
      </c>
      <c r="AV484" s="135">
        <v>16</v>
      </c>
      <c r="AW484" s="135">
        <v>16</v>
      </c>
      <c r="AX484" s="169">
        <f t="shared" si="114"/>
        <v>15.75</v>
      </c>
      <c r="AY484" s="135">
        <v>16</v>
      </c>
      <c r="AZ484" s="135">
        <v>16</v>
      </c>
      <c r="BA484" s="135">
        <v>16</v>
      </c>
      <c r="BB484" s="135"/>
      <c r="BC484" s="169">
        <f t="shared" si="115"/>
        <v>16</v>
      </c>
    </row>
    <row r="485" spans="1:55" ht="18" customHeight="1" x14ac:dyDescent="0.25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107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108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109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106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110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111"/>
        <v>70</v>
      </c>
      <c r="AH485" s="135">
        <v>70</v>
      </c>
      <c r="AI485" s="135">
        <v>70</v>
      </c>
      <c r="AJ485" s="135">
        <v>70</v>
      </c>
      <c r="AK485" s="135">
        <v>75</v>
      </c>
      <c r="AL485" s="135">
        <v>75</v>
      </c>
      <c r="AM485" s="169">
        <f t="shared" si="112"/>
        <v>72</v>
      </c>
      <c r="AN485" s="135">
        <v>80</v>
      </c>
      <c r="AO485" s="135">
        <v>80</v>
      </c>
      <c r="AP485" s="135">
        <v>80</v>
      </c>
      <c r="AQ485" s="135">
        <v>85</v>
      </c>
      <c r="AR485" s="169">
        <f t="shared" si="113"/>
        <v>81.25</v>
      </c>
      <c r="AS485" s="135">
        <v>85</v>
      </c>
      <c r="AT485" s="135">
        <v>85</v>
      </c>
      <c r="AU485" s="135">
        <v>85</v>
      </c>
      <c r="AV485" s="135">
        <v>85</v>
      </c>
      <c r="AW485" s="135">
        <v>85</v>
      </c>
      <c r="AX485" s="169">
        <f t="shared" si="114"/>
        <v>85</v>
      </c>
      <c r="AY485" s="135">
        <v>85</v>
      </c>
      <c r="AZ485" s="135">
        <v>85</v>
      </c>
      <c r="BA485" s="135">
        <v>90</v>
      </c>
      <c r="BB485" s="135"/>
      <c r="BC485" s="169">
        <f t="shared" si="115"/>
        <v>86.666666666666671</v>
      </c>
    </row>
    <row r="486" spans="1:55" ht="18" customHeight="1" x14ac:dyDescent="0.25">
      <c r="A486" s="251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107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108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109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106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110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111"/>
        <v>80</v>
      </c>
      <c r="AH486" s="135">
        <v>80</v>
      </c>
      <c r="AI486" s="135">
        <v>80</v>
      </c>
      <c r="AJ486" s="135">
        <v>80</v>
      </c>
      <c r="AK486" s="135">
        <v>85</v>
      </c>
      <c r="AL486" s="135">
        <v>85</v>
      </c>
      <c r="AM486" s="169">
        <f t="shared" si="112"/>
        <v>82</v>
      </c>
      <c r="AN486" s="135">
        <v>85</v>
      </c>
      <c r="AO486" s="135">
        <v>85</v>
      </c>
      <c r="AP486" s="135">
        <v>85</v>
      </c>
      <c r="AQ486" s="135">
        <v>90</v>
      </c>
      <c r="AR486" s="169">
        <f t="shared" si="113"/>
        <v>86.25</v>
      </c>
      <c r="AS486" s="135">
        <v>90</v>
      </c>
      <c r="AT486" s="135">
        <v>90</v>
      </c>
      <c r="AU486" s="135">
        <v>90</v>
      </c>
      <c r="AV486" s="135">
        <v>90</v>
      </c>
      <c r="AW486" s="135">
        <v>90</v>
      </c>
      <c r="AX486" s="169">
        <f t="shared" si="114"/>
        <v>90</v>
      </c>
      <c r="AY486" s="135">
        <v>90</v>
      </c>
      <c r="AZ486" s="135">
        <v>90</v>
      </c>
      <c r="BA486" s="135">
        <v>95</v>
      </c>
      <c r="BB486" s="135"/>
      <c r="BC486" s="169">
        <f t="shared" si="115"/>
        <v>91.666666666666671</v>
      </c>
    </row>
    <row r="487" spans="1:55" ht="18" customHeight="1" x14ac:dyDescent="0.25">
      <c r="A487" s="251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107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108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109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106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110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111"/>
        <v>5</v>
      </c>
      <c r="AH487" s="135">
        <v>5</v>
      </c>
      <c r="AI487" s="135">
        <v>5</v>
      </c>
      <c r="AJ487" s="135">
        <v>5</v>
      </c>
      <c r="AK487" s="135">
        <v>5</v>
      </c>
      <c r="AL487" s="135">
        <v>5</v>
      </c>
      <c r="AM487" s="169">
        <f t="shared" si="112"/>
        <v>5</v>
      </c>
      <c r="AN487" s="135">
        <v>5</v>
      </c>
      <c r="AO487" s="135">
        <v>5</v>
      </c>
      <c r="AP487" s="135">
        <v>5</v>
      </c>
      <c r="AQ487" s="135">
        <v>6</v>
      </c>
      <c r="AR487" s="169">
        <f t="shared" si="113"/>
        <v>5.25</v>
      </c>
      <c r="AS487" s="135">
        <v>6</v>
      </c>
      <c r="AT487" s="135">
        <v>6</v>
      </c>
      <c r="AU487" s="135">
        <v>6</v>
      </c>
      <c r="AV487" s="135">
        <v>6</v>
      </c>
      <c r="AW487" s="135">
        <v>6</v>
      </c>
      <c r="AX487" s="169">
        <f t="shared" si="114"/>
        <v>6</v>
      </c>
      <c r="AY487" s="135">
        <v>6</v>
      </c>
      <c r="AZ487" s="135">
        <v>6</v>
      </c>
      <c r="BA487" s="135">
        <v>6</v>
      </c>
      <c r="BB487" s="135"/>
      <c r="BC487" s="169">
        <f t="shared" si="115"/>
        <v>6</v>
      </c>
    </row>
    <row r="488" spans="1:55" ht="18" customHeight="1" x14ac:dyDescent="0.25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107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108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109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106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110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111"/>
        <v>9</v>
      </c>
      <c r="AH488" s="135">
        <v>9</v>
      </c>
      <c r="AI488" s="135">
        <v>9</v>
      </c>
      <c r="AJ488" s="135">
        <v>9</v>
      </c>
      <c r="AK488" s="135">
        <v>9</v>
      </c>
      <c r="AL488" s="135">
        <v>9</v>
      </c>
      <c r="AM488" s="169">
        <f t="shared" si="112"/>
        <v>9</v>
      </c>
      <c r="AN488" s="135">
        <v>10</v>
      </c>
      <c r="AO488" s="135">
        <v>11</v>
      </c>
      <c r="AP488" s="135">
        <v>12</v>
      </c>
      <c r="AQ488" s="135">
        <v>12</v>
      </c>
      <c r="AR488" s="169">
        <f t="shared" si="113"/>
        <v>11.25</v>
      </c>
      <c r="AS488" s="135">
        <v>11</v>
      </c>
      <c r="AT488" s="135">
        <v>11</v>
      </c>
      <c r="AU488" s="135">
        <v>12</v>
      </c>
      <c r="AV488" s="135">
        <v>12</v>
      </c>
      <c r="AW488" s="135">
        <v>12</v>
      </c>
      <c r="AX488" s="169">
        <f t="shared" si="114"/>
        <v>11.5</v>
      </c>
      <c r="AY488" s="135">
        <v>12</v>
      </c>
      <c r="AZ488" s="135">
        <v>12</v>
      </c>
      <c r="BA488" s="135">
        <v>12</v>
      </c>
      <c r="BB488" s="135"/>
      <c r="BC488" s="169">
        <f t="shared" si="115"/>
        <v>12</v>
      </c>
    </row>
    <row r="489" spans="1:55" ht="18" customHeight="1" x14ac:dyDescent="0.25">
      <c r="A489" s="251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107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108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109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106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110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111"/>
        <v>11.625</v>
      </c>
      <c r="AH489" s="135">
        <v>12</v>
      </c>
      <c r="AI489" s="135">
        <v>11.5</v>
      </c>
      <c r="AJ489" s="135">
        <v>11.5</v>
      </c>
      <c r="AK489" s="135">
        <v>11.5</v>
      </c>
      <c r="AL489" s="135">
        <v>11.5</v>
      </c>
      <c r="AM489" s="169">
        <f t="shared" si="112"/>
        <v>11.6</v>
      </c>
      <c r="AN489" s="135">
        <v>11.5</v>
      </c>
      <c r="AO489" s="135">
        <v>11.5</v>
      </c>
      <c r="AP489" s="135">
        <v>11.5</v>
      </c>
      <c r="AQ489" s="135">
        <v>11.5</v>
      </c>
      <c r="AR489" s="169">
        <f t="shared" si="113"/>
        <v>11.5</v>
      </c>
      <c r="AS489" s="135">
        <v>11.5</v>
      </c>
      <c r="AT489" s="135">
        <v>11.5</v>
      </c>
      <c r="AU489" s="135">
        <v>11</v>
      </c>
      <c r="AV489" s="135">
        <v>11</v>
      </c>
      <c r="AW489" s="135">
        <v>11.5</v>
      </c>
      <c r="AX489" s="169">
        <f t="shared" si="114"/>
        <v>11.25</v>
      </c>
      <c r="AY489" s="135">
        <v>11.5</v>
      </c>
      <c r="AZ489" s="135">
        <v>11.5</v>
      </c>
      <c r="BA489" s="135">
        <v>11.5</v>
      </c>
      <c r="BB489" s="135"/>
      <c r="BC489" s="169">
        <f t="shared" si="115"/>
        <v>11.5</v>
      </c>
    </row>
    <row r="490" spans="1:55" ht="18" customHeight="1" x14ac:dyDescent="0.25">
      <c r="A490" s="251">
        <v>16</v>
      </c>
      <c r="B490" s="170" t="s">
        <v>51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107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108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109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106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110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111"/>
        <v>42</v>
      </c>
      <c r="AH490" s="135">
        <v>42</v>
      </c>
      <c r="AI490" s="135">
        <v>42</v>
      </c>
      <c r="AJ490" s="135">
        <v>42</v>
      </c>
      <c r="AK490" s="135">
        <v>45</v>
      </c>
      <c r="AL490" s="135">
        <v>45</v>
      </c>
      <c r="AM490" s="169">
        <f t="shared" si="112"/>
        <v>43.2</v>
      </c>
      <c r="AN490" s="135">
        <v>45</v>
      </c>
      <c r="AO490" s="135">
        <v>45</v>
      </c>
      <c r="AP490" s="135">
        <v>45</v>
      </c>
      <c r="AQ490" s="135">
        <v>45</v>
      </c>
      <c r="AR490" s="169">
        <f t="shared" si="113"/>
        <v>45</v>
      </c>
      <c r="AS490" s="135">
        <v>45</v>
      </c>
      <c r="AT490" s="135">
        <v>45</v>
      </c>
      <c r="AU490" s="135">
        <v>45</v>
      </c>
      <c r="AV490" s="135">
        <v>45</v>
      </c>
      <c r="AW490" s="135">
        <v>45</v>
      </c>
      <c r="AX490" s="169">
        <f t="shared" si="114"/>
        <v>45</v>
      </c>
      <c r="AY490" s="135">
        <v>45</v>
      </c>
      <c r="AZ490" s="135">
        <v>45</v>
      </c>
      <c r="BA490" s="135">
        <v>45</v>
      </c>
      <c r="BB490" s="135"/>
      <c r="BC490" s="169">
        <f t="shared" si="115"/>
        <v>45</v>
      </c>
    </row>
    <row r="491" spans="1:55" ht="18" customHeight="1" x14ac:dyDescent="0.25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107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108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109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106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110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111"/>
        <v>44</v>
      </c>
      <c r="AH491" s="135">
        <v>44</v>
      </c>
      <c r="AI491" s="135">
        <v>44</v>
      </c>
      <c r="AJ491" s="135">
        <v>44</v>
      </c>
      <c r="AK491" s="135">
        <v>48</v>
      </c>
      <c r="AL491" s="135">
        <v>48</v>
      </c>
      <c r="AM491" s="169">
        <f t="shared" si="112"/>
        <v>45.6</v>
      </c>
      <c r="AN491" s="135">
        <v>48</v>
      </c>
      <c r="AO491" s="135">
        <v>48</v>
      </c>
      <c r="AP491" s="135">
        <v>48</v>
      </c>
      <c r="AQ491" s="135">
        <v>48</v>
      </c>
      <c r="AR491" s="169">
        <f t="shared" si="113"/>
        <v>48</v>
      </c>
      <c r="AS491" s="135">
        <v>48</v>
      </c>
      <c r="AT491" s="135">
        <v>48</v>
      </c>
      <c r="AU491" s="135">
        <v>48</v>
      </c>
      <c r="AV491" s="135">
        <v>48</v>
      </c>
      <c r="AW491" s="135">
        <v>48</v>
      </c>
      <c r="AX491" s="169">
        <f t="shared" si="114"/>
        <v>48</v>
      </c>
      <c r="AY491" s="135">
        <v>48</v>
      </c>
      <c r="AZ491" s="135">
        <v>48</v>
      </c>
      <c r="BA491" s="135">
        <v>48</v>
      </c>
      <c r="BB491" s="135"/>
      <c r="BC491" s="169">
        <f t="shared" si="115"/>
        <v>48</v>
      </c>
    </row>
    <row r="492" spans="1:55" ht="18" customHeight="1" x14ac:dyDescent="0.25">
      <c r="A492" s="251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107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108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109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106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110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111"/>
        <v>5.2</v>
      </c>
      <c r="AH492" s="135">
        <v>5.2</v>
      </c>
      <c r="AI492" s="135">
        <v>4.8</v>
      </c>
      <c r="AJ492" s="135">
        <v>4.8</v>
      </c>
      <c r="AK492" s="135">
        <v>5.2</v>
      </c>
      <c r="AL492" s="135">
        <v>5.0999999999999996</v>
      </c>
      <c r="AM492" s="169">
        <f t="shared" si="112"/>
        <v>5.0200000000000005</v>
      </c>
      <c r="AN492" s="135">
        <v>5.0999999999999996</v>
      </c>
      <c r="AO492" s="135">
        <v>5.0999999999999996</v>
      </c>
      <c r="AP492" s="135">
        <v>5.0999999999999996</v>
      </c>
      <c r="AQ492" s="135">
        <v>5</v>
      </c>
      <c r="AR492" s="169">
        <f t="shared" si="113"/>
        <v>5.0749999999999993</v>
      </c>
      <c r="AS492" s="135">
        <v>5</v>
      </c>
      <c r="AT492" s="135">
        <v>5</v>
      </c>
      <c r="AU492" s="135">
        <v>5</v>
      </c>
      <c r="AV492" s="135">
        <v>5</v>
      </c>
      <c r="AW492" s="135">
        <v>5</v>
      </c>
      <c r="AX492" s="169">
        <f t="shared" si="114"/>
        <v>5</v>
      </c>
      <c r="AY492" s="135">
        <v>5</v>
      </c>
      <c r="AZ492" s="135">
        <v>5</v>
      </c>
      <c r="BA492" s="135">
        <v>5</v>
      </c>
      <c r="BB492" s="135"/>
      <c r="BC492" s="169">
        <f t="shared" si="115"/>
        <v>5</v>
      </c>
    </row>
    <row r="493" spans="1:55" ht="18" customHeight="1" x14ac:dyDescent="0.25">
      <c r="A493" s="251">
        <v>19</v>
      </c>
      <c r="B493" s="170" t="s">
        <v>140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107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108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109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106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110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111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>
        <v>4.5999999999999996</v>
      </c>
      <c r="AL493" s="135">
        <v>4.5999999999999996</v>
      </c>
      <c r="AM493" s="169">
        <f t="shared" si="112"/>
        <v>4.6599999999999993</v>
      </c>
      <c r="AN493" s="135">
        <v>4.5999999999999996</v>
      </c>
      <c r="AO493" s="135">
        <v>4.5999999999999996</v>
      </c>
      <c r="AP493" s="135">
        <v>4.5999999999999996</v>
      </c>
      <c r="AQ493" s="135">
        <v>4.0999999999999996</v>
      </c>
      <c r="AR493" s="169">
        <f t="shared" si="113"/>
        <v>4.4749999999999996</v>
      </c>
      <c r="AS493" s="135">
        <v>4.0999999999999996</v>
      </c>
      <c r="AT493" s="135">
        <v>4.0999999999999996</v>
      </c>
      <c r="AU493" s="135">
        <v>4.0999999999999996</v>
      </c>
      <c r="AV493" s="135">
        <v>4.0999999999999996</v>
      </c>
      <c r="AW493" s="135">
        <v>4.0999999999999996</v>
      </c>
      <c r="AX493" s="169">
        <f t="shared" si="114"/>
        <v>4.0999999999999996</v>
      </c>
      <c r="AY493" s="135">
        <v>4.0999999999999996</v>
      </c>
      <c r="AZ493" s="135">
        <v>4.0999999999999996</v>
      </c>
      <c r="BA493" s="135">
        <v>4.0999999999999996</v>
      </c>
      <c r="BB493" s="135"/>
      <c r="BC493" s="169">
        <f t="shared" si="115"/>
        <v>4.0999999999999996</v>
      </c>
    </row>
    <row r="494" spans="1:55" ht="18" customHeight="1" x14ac:dyDescent="0.25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107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108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109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106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110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111"/>
        <v>4</v>
      </c>
      <c r="AH494" s="135">
        <v>4</v>
      </c>
      <c r="AI494" s="135">
        <v>4</v>
      </c>
      <c r="AJ494" s="135">
        <v>4</v>
      </c>
      <c r="AK494" s="135">
        <v>4</v>
      </c>
      <c r="AL494" s="135">
        <v>4</v>
      </c>
      <c r="AM494" s="169">
        <f t="shared" si="112"/>
        <v>4</v>
      </c>
      <c r="AN494" s="135">
        <v>4</v>
      </c>
      <c r="AO494" s="135">
        <v>4</v>
      </c>
      <c r="AP494" s="135">
        <v>4</v>
      </c>
      <c r="AQ494" s="135">
        <v>4</v>
      </c>
      <c r="AR494" s="169">
        <f t="shared" si="113"/>
        <v>4</v>
      </c>
      <c r="AS494" s="135">
        <v>4</v>
      </c>
      <c r="AT494" s="135">
        <v>4</v>
      </c>
      <c r="AU494" s="135">
        <v>4</v>
      </c>
      <c r="AV494" s="135">
        <v>4</v>
      </c>
      <c r="AW494" s="135">
        <v>4</v>
      </c>
      <c r="AX494" s="169">
        <f t="shared" si="114"/>
        <v>4</v>
      </c>
      <c r="AY494" s="135">
        <v>5</v>
      </c>
      <c r="AZ494" s="135">
        <v>4</v>
      </c>
      <c r="BA494" s="135">
        <v>3</v>
      </c>
      <c r="BB494" s="135"/>
      <c r="BC494" s="169">
        <f t="shared" si="115"/>
        <v>4</v>
      </c>
    </row>
    <row r="495" spans="1:55" ht="18" customHeight="1" x14ac:dyDescent="0.25">
      <c r="A495" s="251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107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108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109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106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110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111"/>
        <v>18</v>
      </c>
      <c r="AH495" s="135">
        <v>18</v>
      </c>
      <c r="AI495" s="135">
        <v>18</v>
      </c>
      <c r="AJ495" s="135">
        <v>18</v>
      </c>
      <c r="AK495" s="135">
        <v>18</v>
      </c>
      <c r="AL495" s="135">
        <v>18</v>
      </c>
      <c r="AM495" s="169">
        <f t="shared" si="112"/>
        <v>18</v>
      </c>
      <c r="AN495" s="135">
        <v>18</v>
      </c>
      <c r="AO495" s="135">
        <v>18</v>
      </c>
      <c r="AP495" s="135">
        <v>18</v>
      </c>
      <c r="AQ495" s="135">
        <v>18</v>
      </c>
      <c r="AR495" s="169">
        <f t="shared" si="113"/>
        <v>18</v>
      </c>
      <c r="AS495" s="135">
        <v>18</v>
      </c>
      <c r="AT495" s="135">
        <v>18</v>
      </c>
      <c r="AU495" s="135">
        <v>18</v>
      </c>
      <c r="AV495" s="135">
        <v>18</v>
      </c>
      <c r="AW495" s="135">
        <v>18</v>
      </c>
      <c r="AX495" s="169">
        <f t="shared" si="114"/>
        <v>18</v>
      </c>
      <c r="AY495" s="135">
        <v>18</v>
      </c>
      <c r="AZ495" s="135">
        <v>18</v>
      </c>
      <c r="BA495" s="135">
        <v>18</v>
      </c>
      <c r="BB495" s="135"/>
      <c r="BC495" s="169">
        <f t="shared" si="115"/>
        <v>18</v>
      </c>
    </row>
    <row r="496" spans="1:55" ht="18" customHeight="1" x14ac:dyDescent="0.25">
      <c r="A496" s="251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107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108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109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106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110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111"/>
        <v>18</v>
      </c>
      <c r="AH496" s="135">
        <v>18</v>
      </c>
      <c r="AI496" s="135">
        <v>19</v>
      </c>
      <c r="AJ496" s="135">
        <v>19</v>
      </c>
      <c r="AK496" s="135">
        <v>19</v>
      </c>
      <c r="AL496" s="135">
        <v>19</v>
      </c>
      <c r="AM496" s="169">
        <f t="shared" si="112"/>
        <v>18.8</v>
      </c>
      <c r="AN496" s="135">
        <v>19</v>
      </c>
      <c r="AO496" s="135">
        <v>19</v>
      </c>
      <c r="AP496" s="135">
        <v>18</v>
      </c>
      <c r="AQ496" s="135">
        <v>18</v>
      </c>
      <c r="AR496" s="169">
        <f t="shared" si="113"/>
        <v>18.5</v>
      </c>
      <c r="AS496" s="135">
        <v>18</v>
      </c>
      <c r="AT496" s="135">
        <v>18</v>
      </c>
      <c r="AU496" s="135">
        <v>22</v>
      </c>
      <c r="AV496" s="135">
        <v>25</v>
      </c>
      <c r="AW496" s="135">
        <v>25</v>
      </c>
      <c r="AX496" s="169">
        <f t="shared" si="114"/>
        <v>20.75</v>
      </c>
      <c r="AY496" s="135">
        <v>25</v>
      </c>
      <c r="AZ496" s="135">
        <v>22</v>
      </c>
      <c r="BA496" s="135">
        <v>18</v>
      </c>
      <c r="BB496" s="135"/>
      <c r="BC496" s="169">
        <f t="shared" si="115"/>
        <v>21.666666666666668</v>
      </c>
    </row>
    <row r="497" spans="1:55" ht="18" customHeight="1" x14ac:dyDescent="0.25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107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108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109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106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110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111"/>
        <v>14.25</v>
      </c>
      <c r="AH497" s="135">
        <v>15</v>
      </c>
      <c r="AI497" s="135">
        <v>15</v>
      </c>
      <c r="AJ497" s="135">
        <v>15</v>
      </c>
      <c r="AK497" s="135">
        <v>16</v>
      </c>
      <c r="AL497" s="135">
        <v>16</v>
      </c>
      <c r="AM497" s="169">
        <f t="shared" si="112"/>
        <v>15.4</v>
      </c>
      <c r="AN497" s="135">
        <v>16</v>
      </c>
      <c r="AO497" s="135">
        <v>16</v>
      </c>
      <c r="AP497" s="135">
        <v>16</v>
      </c>
      <c r="AQ497" s="135">
        <v>16</v>
      </c>
      <c r="AR497" s="169">
        <f t="shared" si="113"/>
        <v>16</v>
      </c>
      <c r="AS497" s="135">
        <v>16</v>
      </c>
      <c r="AT497" s="135">
        <v>16</v>
      </c>
      <c r="AU497" s="135">
        <v>20</v>
      </c>
      <c r="AV497" s="135">
        <v>18</v>
      </c>
      <c r="AW497" s="135">
        <v>18</v>
      </c>
      <c r="AX497" s="169">
        <f t="shared" si="114"/>
        <v>17.5</v>
      </c>
      <c r="AY497" s="135">
        <v>18</v>
      </c>
      <c r="AZ497" s="135">
        <v>16</v>
      </c>
      <c r="BA497" s="135">
        <v>15</v>
      </c>
      <c r="BB497" s="135"/>
      <c r="BC497" s="169">
        <f t="shared" si="115"/>
        <v>16.333333333333332</v>
      </c>
    </row>
    <row r="498" spans="1:55" ht="36" customHeight="1" x14ac:dyDescent="0.25">
      <c r="A498" s="251">
        <v>24</v>
      </c>
      <c r="B498" s="188" t="s">
        <v>98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107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108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109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106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110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111"/>
        <v>3.5</v>
      </c>
      <c r="AH498" s="135">
        <v>3.5</v>
      </c>
      <c r="AI498" s="135">
        <v>3.5</v>
      </c>
      <c r="AJ498" s="135">
        <v>3.5</v>
      </c>
      <c r="AK498" s="135">
        <v>3.5</v>
      </c>
      <c r="AL498" s="135">
        <v>3.5</v>
      </c>
      <c r="AM498" s="169">
        <f t="shared" si="112"/>
        <v>3.5</v>
      </c>
      <c r="AN498" s="135">
        <v>3.5</v>
      </c>
      <c r="AO498" s="135">
        <v>3.5</v>
      </c>
      <c r="AP498" s="135">
        <v>3.5</v>
      </c>
      <c r="AQ498" s="135">
        <v>3.5</v>
      </c>
      <c r="AR498" s="169">
        <f t="shared" si="113"/>
        <v>3.5</v>
      </c>
      <c r="AS498" s="135">
        <v>3.5</v>
      </c>
      <c r="AT498" s="135">
        <v>3.5</v>
      </c>
      <c r="AU498" s="135">
        <v>3.5</v>
      </c>
      <c r="AV498" s="135">
        <v>3.5</v>
      </c>
      <c r="AW498" s="135">
        <v>3.5</v>
      </c>
      <c r="AX498" s="169">
        <f t="shared" si="114"/>
        <v>3.5</v>
      </c>
      <c r="AY498" s="135">
        <v>3.5</v>
      </c>
      <c r="AZ498" s="135">
        <v>3.5</v>
      </c>
      <c r="BA498" s="135">
        <v>3.5</v>
      </c>
      <c r="BB498" s="135"/>
      <c r="BC498" s="169">
        <f t="shared" si="115"/>
        <v>3.5</v>
      </c>
    </row>
    <row r="499" spans="1:55" ht="36" customHeight="1" x14ac:dyDescent="0.25">
      <c r="A499" s="251">
        <v>25</v>
      </c>
      <c r="B499" s="188" t="s">
        <v>134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107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108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109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106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110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111"/>
        <v>3.5</v>
      </c>
      <c r="AH499" s="135">
        <v>3.5</v>
      </c>
      <c r="AI499" s="135">
        <v>3.5</v>
      </c>
      <c r="AJ499" s="135">
        <v>3.5</v>
      </c>
      <c r="AK499" s="135">
        <v>3.5</v>
      </c>
      <c r="AL499" s="135">
        <v>3.5</v>
      </c>
      <c r="AM499" s="169">
        <f t="shared" si="112"/>
        <v>3.5</v>
      </c>
      <c r="AN499" s="135">
        <v>3.5</v>
      </c>
      <c r="AO499" s="135">
        <v>3.5</v>
      </c>
      <c r="AP499" s="135">
        <v>3.5</v>
      </c>
      <c r="AQ499" s="135">
        <v>3.5</v>
      </c>
      <c r="AR499" s="169">
        <f t="shared" si="113"/>
        <v>3.5</v>
      </c>
      <c r="AS499" s="135">
        <v>3.5</v>
      </c>
      <c r="AT499" s="135">
        <v>3.5</v>
      </c>
      <c r="AU499" s="135">
        <v>3.5</v>
      </c>
      <c r="AV499" s="135">
        <v>3.5</v>
      </c>
      <c r="AW499" s="135">
        <v>3.5</v>
      </c>
      <c r="AX499" s="169">
        <f t="shared" si="114"/>
        <v>3.5</v>
      </c>
      <c r="AY499" s="135">
        <v>3.5</v>
      </c>
      <c r="AZ499" s="135">
        <v>3.5</v>
      </c>
      <c r="BA499" s="135">
        <v>3.5</v>
      </c>
      <c r="BB499" s="135"/>
      <c r="BC499" s="169">
        <f t="shared" si="115"/>
        <v>3.5</v>
      </c>
    </row>
    <row r="500" spans="1:55" ht="18" customHeight="1" x14ac:dyDescent="0.25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107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108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109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106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110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111"/>
        <v>32</v>
      </c>
      <c r="AH500" s="135">
        <v>32</v>
      </c>
      <c r="AI500" s="135">
        <v>32</v>
      </c>
      <c r="AJ500" s="135">
        <v>32</v>
      </c>
      <c r="AK500" s="135">
        <v>32</v>
      </c>
      <c r="AL500" s="135">
        <v>32</v>
      </c>
      <c r="AM500" s="169">
        <f t="shared" si="112"/>
        <v>32</v>
      </c>
      <c r="AN500" s="135">
        <v>32</v>
      </c>
      <c r="AO500" s="135">
        <v>32</v>
      </c>
      <c r="AP500" s="135">
        <v>32</v>
      </c>
      <c r="AQ500" s="135">
        <v>32</v>
      </c>
      <c r="AR500" s="169">
        <f t="shared" si="113"/>
        <v>32</v>
      </c>
      <c r="AS500" s="135">
        <v>32</v>
      </c>
      <c r="AT500" s="135">
        <v>32</v>
      </c>
      <c r="AU500" s="135">
        <v>32</v>
      </c>
      <c r="AV500" s="135">
        <v>32</v>
      </c>
      <c r="AW500" s="135">
        <v>32</v>
      </c>
      <c r="AX500" s="169">
        <f t="shared" si="114"/>
        <v>32</v>
      </c>
      <c r="AY500" s="135">
        <v>32</v>
      </c>
      <c r="AZ500" s="135">
        <v>32</v>
      </c>
      <c r="BA500" s="135">
        <v>32</v>
      </c>
      <c r="BB500" s="135"/>
      <c r="BC500" s="169">
        <f t="shared" si="115"/>
        <v>32</v>
      </c>
    </row>
    <row r="501" spans="1:55" ht="18" customHeight="1" x14ac:dyDescent="0.25">
      <c r="A501" s="251">
        <v>27</v>
      </c>
      <c r="B501" s="170" t="s">
        <v>130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107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108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109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106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110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111"/>
        <v>6.4</v>
      </c>
      <c r="AH501" s="135">
        <v>5.6</v>
      </c>
      <c r="AI501" s="135">
        <v>5.6</v>
      </c>
      <c r="AJ501" s="135">
        <v>5.6</v>
      </c>
      <c r="AK501" s="135">
        <v>6.4</v>
      </c>
      <c r="AL501" s="135">
        <v>6.9</v>
      </c>
      <c r="AM501" s="169">
        <f t="shared" si="112"/>
        <v>6.0199999999999987</v>
      </c>
      <c r="AN501" s="135">
        <v>7.1</v>
      </c>
      <c r="AO501" s="135">
        <v>7.6</v>
      </c>
      <c r="AP501" s="135">
        <v>8</v>
      </c>
      <c r="AQ501" s="135">
        <v>8.1999999999999993</v>
      </c>
      <c r="AR501" s="169">
        <f t="shared" si="113"/>
        <v>7.7249999999999996</v>
      </c>
      <c r="AS501" s="135">
        <v>8</v>
      </c>
      <c r="AT501" s="135">
        <v>7.8</v>
      </c>
      <c r="AU501" s="135">
        <v>7.7</v>
      </c>
      <c r="AV501" s="135">
        <v>7.5</v>
      </c>
      <c r="AW501" s="135">
        <v>7.4</v>
      </c>
      <c r="AX501" s="169">
        <f t="shared" si="114"/>
        <v>7.75</v>
      </c>
      <c r="AY501" s="135">
        <v>7.4</v>
      </c>
      <c r="AZ501" s="135">
        <v>6.9</v>
      </c>
      <c r="BA501" s="135">
        <v>6.9</v>
      </c>
      <c r="BB501" s="135"/>
      <c r="BC501" s="169">
        <f t="shared" si="115"/>
        <v>7.0666666666666673</v>
      </c>
    </row>
    <row r="502" spans="1:55" ht="18" customHeight="1" x14ac:dyDescent="0.25">
      <c r="A502" s="251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107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108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109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106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110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111"/>
        <v>10.074999999999999</v>
      </c>
      <c r="AH502" s="135">
        <v>10</v>
      </c>
      <c r="AI502" s="135">
        <v>10</v>
      </c>
      <c r="AJ502" s="135">
        <v>10</v>
      </c>
      <c r="AK502" s="135">
        <v>10.4</v>
      </c>
      <c r="AL502" s="135">
        <v>10.4</v>
      </c>
      <c r="AM502" s="169">
        <f t="shared" si="112"/>
        <v>10.16</v>
      </c>
      <c r="AN502" s="135">
        <v>10.4</v>
      </c>
      <c r="AO502" s="135">
        <v>10.4</v>
      </c>
      <c r="AP502" s="135">
        <v>10.5</v>
      </c>
      <c r="AQ502" s="135">
        <v>10.5</v>
      </c>
      <c r="AR502" s="169">
        <f t="shared" si="113"/>
        <v>10.45</v>
      </c>
      <c r="AS502" s="135">
        <v>10.5</v>
      </c>
      <c r="AT502" s="135">
        <v>10.5</v>
      </c>
      <c r="AU502" s="135">
        <v>10.6</v>
      </c>
      <c r="AV502" s="135">
        <v>10.6</v>
      </c>
      <c r="AW502" s="135">
        <v>10.6</v>
      </c>
      <c r="AX502" s="169">
        <f t="shared" si="114"/>
        <v>10.55</v>
      </c>
      <c r="AY502" s="135">
        <v>10.6</v>
      </c>
      <c r="AZ502" s="135">
        <v>10.5</v>
      </c>
      <c r="BA502" s="135">
        <v>10.5</v>
      </c>
      <c r="BB502" s="135"/>
      <c r="BC502" s="169">
        <f t="shared" si="115"/>
        <v>10.533333333333333</v>
      </c>
    </row>
    <row r="503" spans="1:55" ht="18" customHeight="1" x14ac:dyDescent="0.25">
      <c r="A503" s="209">
        <v>29</v>
      </c>
      <c r="B503" s="170" t="s">
        <v>133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107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108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109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106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110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111"/>
        <v>11.5</v>
      </c>
      <c r="AH503" s="135">
        <v>11.4</v>
      </c>
      <c r="AI503" s="135">
        <v>11.4</v>
      </c>
      <c r="AJ503" s="135">
        <v>11.4</v>
      </c>
      <c r="AK503" s="135">
        <v>11.4</v>
      </c>
      <c r="AL503" s="135">
        <v>11.4</v>
      </c>
      <c r="AM503" s="169">
        <f t="shared" si="112"/>
        <v>11.4</v>
      </c>
      <c r="AN503" s="135">
        <v>11</v>
      </c>
      <c r="AO503" s="135">
        <v>11</v>
      </c>
      <c r="AP503" s="135">
        <v>11</v>
      </c>
      <c r="AQ503" s="135">
        <v>11</v>
      </c>
      <c r="AR503" s="169">
        <f t="shared" si="113"/>
        <v>11</v>
      </c>
      <c r="AS503" s="135">
        <v>11.2</v>
      </c>
      <c r="AT503" s="135">
        <v>11.2</v>
      </c>
      <c r="AU503" s="135">
        <v>11</v>
      </c>
      <c r="AV503" s="135">
        <v>11</v>
      </c>
      <c r="AW503" s="135">
        <v>11</v>
      </c>
      <c r="AX503" s="169">
        <f t="shared" si="114"/>
        <v>11.1</v>
      </c>
      <c r="AY503" s="135">
        <v>11</v>
      </c>
      <c r="AZ503" s="135">
        <v>10.7</v>
      </c>
      <c r="BA503" s="135">
        <v>10.5</v>
      </c>
      <c r="BB503" s="135"/>
      <c r="BC503" s="169">
        <f t="shared" si="115"/>
        <v>10.733333333333334</v>
      </c>
    </row>
    <row r="504" spans="1:55" ht="72" customHeight="1" x14ac:dyDescent="0.25">
      <c r="A504" s="211"/>
      <c r="B504" s="189" t="s">
        <v>53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  <c r="AN504" s="135"/>
      <c r="AO504" s="135"/>
      <c r="AP504" s="135"/>
      <c r="AQ504" s="135"/>
      <c r="AR504" s="169"/>
      <c r="AS504" s="135"/>
      <c r="AT504" s="135"/>
      <c r="AU504" s="135"/>
      <c r="AV504" s="135"/>
      <c r="AW504" s="135"/>
      <c r="AX504" s="169"/>
      <c r="AY504" s="135"/>
      <c r="AZ504" s="135"/>
      <c r="BA504" s="135"/>
      <c r="BB504" s="135"/>
      <c r="BC504" s="169"/>
    </row>
    <row r="505" spans="1:55" ht="18" customHeight="1" x14ac:dyDescent="0.25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107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108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109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106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>
        <v>10.6</v>
      </c>
      <c r="AL505" s="141">
        <v>10.55</v>
      </c>
      <c r="AM505" s="169">
        <f>AVERAGE(AH505:AL505)</f>
        <v>10.596</v>
      </c>
      <c r="AN505" s="141">
        <v>10.53</v>
      </c>
      <c r="AO505" s="141">
        <v>10.5</v>
      </c>
      <c r="AP505" s="141">
        <v>10.6</v>
      </c>
      <c r="AQ505" s="141">
        <v>10.62</v>
      </c>
      <c r="AR505" s="169">
        <f>AVERAGE(AN505:AQ505)</f>
        <v>10.5625</v>
      </c>
      <c r="AS505" s="141">
        <v>10.62</v>
      </c>
      <c r="AT505" s="141">
        <v>10.6</v>
      </c>
      <c r="AU505" s="141">
        <v>10.6</v>
      </c>
      <c r="AV505" s="141">
        <v>10.58</v>
      </c>
      <c r="AW505" s="141">
        <v>10.6</v>
      </c>
      <c r="AX505" s="169">
        <f>AVERAGE(AS505:AV505)</f>
        <v>10.6</v>
      </c>
      <c r="AY505" s="141">
        <v>10.6</v>
      </c>
      <c r="AZ505" s="141">
        <v>10.6</v>
      </c>
      <c r="BA505" s="141">
        <v>10.61</v>
      </c>
      <c r="BB505" s="141"/>
      <c r="BC505" s="169">
        <f>AVERAGE(AY505:BB505)</f>
        <v>10.603333333333333</v>
      </c>
    </row>
    <row r="506" spans="1:55" ht="18.75" customHeight="1" x14ac:dyDescent="0.3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107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108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109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106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>
        <v>10.7</v>
      </c>
      <c r="AL506" s="135">
        <v>10.6</v>
      </c>
      <c r="AM506" s="169">
        <f>AVERAGE(AH506:AL506)</f>
        <v>10.68</v>
      </c>
      <c r="AN506" s="135">
        <v>10.63</v>
      </c>
      <c r="AO506" s="135">
        <v>10.6</v>
      </c>
      <c r="AP506" s="135">
        <v>10.7</v>
      </c>
      <c r="AQ506" s="135">
        <v>10.72</v>
      </c>
      <c r="AR506" s="169">
        <f>AVERAGE(AN506:AQ506)</f>
        <v>10.6625</v>
      </c>
      <c r="AS506" s="135">
        <v>10.72</v>
      </c>
      <c r="AT506" s="135">
        <v>10.7</v>
      </c>
      <c r="AU506" s="135">
        <v>10.7</v>
      </c>
      <c r="AV506" s="135">
        <v>10.68</v>
      </c>
      <c r="AW506" s="135">
        <v>10.67</v>
      </c>
      <c r="AX506" s="169">
        <f>AVERAGE(AS506:AV506)</f>
        <v>10.700000000000001</v>
      </c>
      <c r="AY506" s="135">
        <v>10.67</v>
      </c>
      <c r="AZ506" s="135">
        <v>10.67</v>
      </c>
      <c r="BA506" s="135">
        <v>10.69</v>
      </c>
      <c r="BB506" s="135"/>
      <c r="BC506" s="169">
        <f>AVERAGE(AY506:BB506)</f>
        <v>10.676666666666668</v>
      </c>
    </row>
    <row r="507" spans="1:55" ht="18" customHeight="1" x14ac:dyDescent="0.25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55" ht="18.75" customHeight="1" x14ac:dyDescent="0.3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55" ht="18.75" customHeight="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55" ht="18" x14ac:dyDescent="0.25">
      <c r="A510" s="265" t="s">
        <v>45</v>
      </c>
      <c r="B510" s="265"/>
      <c r="C510" s="265"/>
      <c r="D510" s="265"/>
      <c r="E510" s="265"/>
      <c r="F510" s="265"/>
      <c r="G510" s="265"/>
      <c r="H510" s="265"/>
      <c r="I510" s="265"/>
      <c r="J510" s="265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65"/>
      <c r="V510" s="265"/>
      <c r="W510" s="265"/>
      <c r="X510" s="265"/>
      <c r="Y510" s="265"/>
      <c r="Z510" s="265"/>
      <c r="AA510" s="265"/>
      <c r="AB510" s="265"/>
      <c r="AC510" s="265"/>
      <c r="AD510" s="265"/>
      <c r="AE510" s="265"/>
      <c r="AF510" s="265"/>
      <c r="AG510" s="265"/>
      <c r="AH510" s="265"/>
      <c r="AI510" s="265"/>
      <c r="AJ510" s="265"/>
      <c r="AK510" s="265"/>
      <c r="AL510" s="265"/>
      <c r="AM510" s="265"/>
      <c r="AN510" s="265"/>
      <c r="AO510" s="265"/>
      <c r="AP510" s="265"/>
      <c r="AQ510" s="265"/>
      <c r="AR510" s="265"/>
      <c r="AS510" s="265"/>
      <c r="AT510" s="265"/>
      <c r="AU510" s="265"/>
      <c r="AV510" s="265"/>
      <c r="AW510" s="265"/>
      <c r="AX510" s="265"/>
      <c r="AY510" s="265"/>
      <c r="AZ510" s="265"/>
      <c r="BA510" s="265"/>
      <c r="BB510" s="265"/>
      <c r="BC510" s="265"/>
    </row>
    <row r="511" spans="1:55" ht="18.75" customHeight="1" x14ac:dyDescent="0.3">
      <c r="A511" s="217"/>
      <c r="B511" s="197"/>
      <c r="C511" s="266" t="s">
        <v>97</v>
      </c>
      <c r="D511" s="267"/>
      <c r="E511" s="267"/>
      <c r="F511" s="267"/>
      <c r="G511" s="267"/>
      <c r="H511" s="267"/>
      <c r="I511" s="267"/>
      <c r="J511" s="267"/>
      <c r="K511" s="267"/>
      <c r="L511" s="267"/>
      <c r="M511" s="267"/>
      <c r="N511" s="267"/>
      <c r="O511" s="267"/>
      <c r="P511" s="267"/>
      <c r="Q511" s="267"/>
      <c r="R511" s="267"/>
      <c r="S511" s="267"/>
      <c r="T511" s="267"/>
      <c r="U511" s="267"/>
      <c r="V511" s="267"/>
      <c r="W511" s="267"/>
      <c r="X511" s="267"/>
      <c r="Y511" s="267"/>
      <c r="Z511" s="267"/>
      <c r="AA511" s="267"/>
      <c r="AB511" s="267"/>
      <c r="AC511" s="267"/>
      <c r="AD511" s="267"/>
      <c r="AE511" s="267"/>
      <c r="AF511" s="267"/>
      <c r="AG511" s="267"/>
      <c r="AH511" s="267"/>
      <c r="AI511" s="267"/>
      <c r="AJ511" s="267"/>
      <c r="AK511" s="267"/>
      <c r="AL511" s="267"/>
      <c r="AM511" s="267"/>
      <c r="AN511" s="267"/>
      <c r="AO511" s="267"/>
      <c r="AP511" s="267"/>
      <c r="AQ511" s="267"/>
      <c r="AR511" s="267"/>
      <c r="AS511" s="267"/>
      <c r="AT511" s="267"/>
      <c r="AU511" s="267"/>
      <c r="AV511" s="267"/>
      <c r="AW511" s="267"/>
      <c r="AX511" s="267"/>
      <c r="AY511" s="267"/>
      <c r="AZ511" s="267"/>
      <c r="BA511" s="267"/>
      <c r="BB511" s="267"/>
      <c r="BC511" s="268"/>
    </row>
    <row r="512" spans="1:55" ht="18.75" customHeight="1" x14ac:dyDescent="0.3">
      <c r="A512" s="218"/>
      <c r="B512" s="198"/>
      <c r="C512" s="271" t="s">
        <v>139</v>
      </c>
      <c r="D512" s="272"/>
      <c r="E512" s="272"/>
      <c r="F512" s="273"/>
      <c r="G512" s="258" t="s">
        <v>123</v>
      </c>
      <c r="H512" s="260" t="s">
        <v>139</v>
      </c>
      <c r="I512" s="261"/>
      <c r="J512" s="261"/>
      <c r="K512" s="262"/>
      <c r="L512" s="258" t="s">
        <v>123</v>
      </c>
      <c r="M512" s="260" t="s">
        <v>139</v>
      </c>
      <c r="N512" s="261"/>
      <c r="O512" s="261"/>
      <c r="P512" s="262"/>
      <c r="Q512" s="258" t="s">
        <v>123</v>
      </c>
      <c r="R512" s="271" t="s">
        <v>139</v>
      </c>
      <c r="S512" s="272"/>
      <c r="T512" s="272"/>
      <c r="U512" s="272"/>
      <c r="V512" s="273"/>
      <c r="W512" s="258" t="s">
        <v>123</v>
      </c>
      <c r="X512" s="271" t="s">
        <v>139</v>
      </c>
      <c r="Y512" s="272"/>
      <c r="Z512" s="272"/>
      <c r="AA512" s="273"/>
      <c r="AB512" s="258" t="s">
        <v>123</v>
      </c>
      <c r="AC512" s="260" t="s">
        <v>139</v>
      </c>
      <c r="AD512" s="261"/>
      <c r="AE512" s="261"/>
      <c r="AF512" s="262"/>
      <c r="AG512" s="258" t="s">
        <v>123</v>
      </c>
      <c r="AH512" s="260" t="s">
        <v>139</v>
      </c>
      <c r="AI512" s="261"/>
      <c r="AJ512" s="261"/>
      <c r="AK512" s="261"/>
      <c r="AL512" s="262"/>
      <c r="AM512" s="258" t="s">
        <v>123</v>
      </c>
      <c r="AN512" s="260" t="s">
        <v>139</v>
      </c>
      <c r="AO512" s="261"/>
      <c r="AP512" s="261"/>
      <c r="AQ512" s="262"/>
      <c r="AR512" s="258" t="s">
        <v>123</v>
      </c>
      <c r="AS512" s="260" t="s">
        <v>139</v>
      </c>
      <c r="AT512" s="261"/>
      <c r="AU512" s="261"/>
      <c r="AV512" s="261"/>
      <c r="AW512" s="253"/>
      <c r="AX512" s="258" t="s">
        <v>123</v>
      </c>
      <c r="AY512" s="260" t="s">
        <v>139</v>
      </c>
      <c r="AZ512" s="261"/>
      <c r="BA512" s="261"/>
      <c r="BB512" s="262"/>
      <c r="BC512" s="258" t="s">
        <v>123</v>
      </c>
    </row>
    <row r="513" spans="1:55" ht="18.75" customHeight="1" x14ac:dyDescent="0.3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59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59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59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59"/>
      <c r="X513" s="138" t="str">
        <f>X12</f>
        <v>6.05</v>
      </c>
      <c r="Y513" s="138" t="str">
        <f>Y12</f>
        <v>13.05</v>
      </c>
      <c r="Z513" s="138" t="s">
        <v>282</v>
      </c>
      <c r="AA513" s="138" t="s">
        <v>283</v>
      </c>
      <c r="AB513" s="259"/>
      <c r="AC513" s="138" t="s">
        <v>284</v>
      </c>
      <c r="AD513" s="138" t="s">
        <v>285</v>
      </c>
      <c r="AE513" s="138" t="s">
        <v>292</v>
      </c>
      <c r="AF513" s="138" t="s">
        <v>286</v>
      </c>
      <c r="AG513" s="259"/>
      <c r="AH513" s="138" t="s">
        <v>287</v>
      </c>
      <c r="AI513" s="138" t="s">
        <v>288</v>
      </c>
      <c r="AJ513" s="138" t="s">
        <v>289</v>
      </c>
      <c r="AK513" s="138" t="s">
        <v>290</v>
      </c>
      <c r="AL513" s="138" t="s">
        <v>291</v>
      </c>
      <c r="AM513" s="259"/>
      <c r="AN513" s="138" t="s">
        <v>293</v>
      </c>
      <c r="AO513" s="138" t="s">
        <v>294</v>
      </c>
      <c r="AP513" s="138" t="s">
        <v>295</v>
      </c>
      <c r="AQ513" s="138" t="s">
        <v>296</v>
      </c>
      <c r="AR513" s="259"/>
      <c r="AS513" s="138" t="s">
        <v>299</v>
      </c>
      <c r="AT513" s="138" t="s">
        <v>298</v>
      </c>
      <c r="AU513" s="138" t="s">
        <v>300</v>
      </c>
      <c r="AV513" s="138" t="s">
        <v>301</v>
      </c>
      <c r="AW513" s="138" t="s">
        <v>302</v>
      </c>
      <c r="AX513" s="259"/>
      <c r="AY513" s="138" t="s">
        <v>303</v>
      </c>
      <c r="AZ513" s="138" t="s">
        <v>304</v>
      </c>
      <c r="BA513" s="138" t="s">
        <v>305</v>
      </c>
      <c r="BB513" s="138" t="s">
        <v>306</v>
      </c>
      <c r="BC513" s="259"/>
    </row>
    <row r="514" spans="1:55" ht="18" customHeight="1" x14ac:dyDescent="0.25">
      <c r="A514" s="269">
        <v>1</v>
      </c>
      <c r="B514" s="191" t="s">
        <v>161</v>
      </c>
      <c r="C514" s="138"/>
      <c r="D514" s="138"/>
      <c r="E514" s="138"/>
      <c r="F514" s="138"/>
      <c r="G514" s="250"/>
      <c r="H514" s="138"/>
      <c r="I514" s="138"/>
      <c r="J514" s="138"/>
      <c r="K514" s="138"/>
      <c r="L514" s="250"/>
      <c r="M514" s="138"/>
      <c r="N514" s="138"/>
      <c r="O514" s="138"/>
      <c r="P514" s="138"/>
      <c r="Q514" s="250"/>
      <c r="R514" s="138"/>
      <c r="S514" s="138"/>
      <c r="T514" s="138"/>
      <c r="U514" s="138"/>
      <c r="V514" s="138"/>
      <c r="W514" s="250"/>
      <c r="X514" s="138"/>
      <c r="Y514" s="135">
        <v>6.3</v>
      </c>
      <c r="Z514" s="135">
        <v>5</v>
      </c>
      <c r="AA514" s="135">
        <v>4.3</v>
      </c>
      <c r="AB514" s="169">
        <f t="shared" ref="AB514:AB544" si="116">AVERAGE(X514:AA514)</f>
        <v>5.2</v>
      </c>
      <c r="AC514" s="138"/>
      <c r="AD514" s="135"/>
      <c r="AE514" s="135"/>
      <c r="AF514" s="135"/>
      <c r="AG514" s="238" t="e">
        <f t="shared" ref="AG514:AG544" si="117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118">AVERAGE(AH514:AL514)</f>
        <v>#DIV/0!</v>
      </c>
      <c r="AN514" s="138"/>
      <c r="AO514" s="135"/>
      <c r="AP514" s="135"/>
      <c r="AQ514" s="135"/>
      <c r="AR514" s="238" t="e">
        <f t="shared" ref="AR514:AR544" si="119">AVERAGE(AN514:AQ514)</f>
        <v>#DIV/0!</v>
      </c>
      <c r="AS514" s="138"/>
      <c r="AT514" s="135"/>
      <c r="AU514" s="135"/>
      <c r="AV514" s="135"/>
      <c r="AW514" s="135"/>
      <c r="AX514" s="238" t="e">
        <f t="shared" ref="AX514:AX544" si="120">AVERAGE(AS514:AV514)</f>
        <v>#DIV/0!</v>
      </c>
      <c r="AY514" s="138"/>
      <c r="AZ514" s="135"/>
      <c r="BA514" s="135"/>
      <c r="BB514" s="135"/>
      <c r="BC514" s="238" t="e">
        <f t="shared" ref="BC514:BC544" si="121">AVERAGE(AY514:BB514)</f>
        <v>#DIV/0!</v>
      </c>
    </row>
    <row r="515" spans="1:55" ht="18" customHeight="1" x14ac:dyDescent="0.25">
      <c r="A515" s="270"/>
      <c r="B515" s="191" t="s">
        <v>56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122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116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117"/>
        <v>3.3250000000000002</v>
      </c>
      <c r="AH515" s="135">
        <v>3</v>
      </c>
      <c r="AI515" s="135">
        <v>3.5</v>
      </c>
      <c r="AJ515" s="135">
        <v>3.5</v>
      </c>
      <c r="AK515" s="135">
        <v>4</v>
      </c>
      <c r="AL515" s="135">
        <v>4</v>
      </c>
      <c r="AM515" s="169">
        <f t="shared" si="118"/>
        <v>3.6</v>
      </c>
      <c r="AN515" s="135">
        <v>4.5</v>
      </c>
      <c r="AO515" s="135">
        <v>4</v>
      </c>
      <c r="AP515" s="135">
        <v>4.3</v>
      </c>
      <c r="AQ515" s="135">
        <v>4</v>
      </c>
      <c r="AR515" s="169">
        <f t="shared" si="119"/>
        <v>4.2</v>
      </c>
      <c r="AS515" s="135">
        <v>4.2</v>
      </c>
      <c r="AT515" s="135">
        <v>4.2</v>
      </c>
      <c r="AU515" s="135">
        <v>4.2</v>
      </c>
      <c r="AV515" s="135">
        <v>4.2</v>
      </c>
      <c r="AW515" s="135">
        <v>4</v>
      </c>
      <c r="AX515" s="169">
        <f t="shared" si="120"/>
        <v>4.2</v>
      </c>
      <c r="AY515" s="135">
        <v>4</v>
      </c>
      <c r="AZ515" s="135">
        <v>4</v>
      </c>
      <c r="BA515" s="135">
        <v>4.2</v>
      </c>
      <c r="BB515" s="135"/>
      <c r="BC515" s="169">
        <f t="shared" si="121"/>
        <v>4.0666666666666664</v>
      </c>
    </row>
    <row r="516" spans="1:55" ht="18" customHeight="1" x14ac:dyDescent="0.25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123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124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125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122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116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117"/>
        <v>3.125</v>
      </c>
      <c r="AH516" s="135">
        <v>3.5</v>
      </c>
      <c r="AI516" s="135">
        <v>3.5</v>
      </c>
      <c r="AJ516" s="135">
        <v>3.5</v>
      </c>
      <c r="AK516" s="135">
        <v>3.5</v>
      </c>
      <c r="AL516" s="135">
        <v>3.3</v>
      </c>
      <c r="AM516" s="169">
        <f t="shared" si="118"/>
        <v>3.46</v>
      </c>
      <c r="AN516" s="135">
        <v>3.3</v>
      </c>
      <c r="AO516" s="135">
        <v>3.3</v>
      </c>
      <c r="AP516" s="135">
        <v>3.3</v>
      </c>
      <c r="AQ516" s="135">
        <v>3.3</v>
      </c>
      <c r="AR516" s="169">
        <f t="shared" si="119"/>
        <v>3.3</v>
      </c>
      <c r="AS516" s="135">
        <v>3.3</v>
      </c>
      <c r="AT516" s="135">
        <v>3.3</v>
      </c>
      <c r="AU516" s="135">
        <v>3.3</v>
      </c>
      <c r="AV516" s="135">
        <v>3.1</v>
      </c>
      <c r="AW516" s="135">
        <v>3.5</v>
      </c>
      <c r="AX516" s="169">
        <f t="shared" si="120"/>
        <v>3.2499999999999996</v>
      </c>
      <c r="AY516" s="135">
        <v>3.5</v>
      </c>
      <c r="AZ516" s="135">
        <v>3.4</v>
      </c>
      <c r="BA516" s="135">
        <v>3.4</v>
      </c>
      <c r="BB516" s="135"/>
      <c r="BC516" s="169">
        <f t="shared" si="121"/>
        <v>3.4333333333333336</v>
      </c>
    </row>
    <row r="517" spans="1:55" ht="18" customHeight="1" x14ac:dyDescent="0.25">
      <c r="A517" s="269">
        <v>3</v>
      </c>
      <c r="B517" s="170" t="s">
        <v>154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122"/>
        <v>2.8333333333333335</v>
      </c>
      <c r="X517" s="135"/>
      <c r="Y517" s="135"/>
      <c r="Z517" s="135"/>
      <c r="AA517" s="135"/>
      <c r="AB517" s="238" t="e">
        <f t="shared" si="116"/>
        <v>#DIV/0!</v>
      </c>
      <c r="AC517" s="135"/>
      <c r="AD517" s="135"/>
      <c r="AE517" s="135"/>
      <c r="AF517" s="135"/>
      <c r="AG517" s="238" t="e">
        <f t="shared" si="117"/>
        <v>#DIV/0!</v>
      </c>
      <c r="AH517" s="135"/>
      <c r="AI517" s="135"/>
      <c r="AJ517" s="135"/>
      <c r="AK517" s="135"/>
      <c r="AL517" s="135"/>
      <c r="AM517" s="238" t="e">
        <f t="shared" si="118"/>
        <v>#DIV/0!</v>
      </c>
      <c r="AN517" s="135"/>
      <c r="AO517" s="135"/>
      <c r="AP517" s="135"/>
      <c r="AQ517" s="135"/>
      <c r="AR517" s="238" t="e">
        <f t="shared" si="119"/>
        <v>#DIV/0!</v>
      </c>
      <c r="AS517" s="135"/>
      <c r="AT517" s="135"/>
      <c r="AU517" s="135"/>
      <c r="AV517" s="135"/>
      <c r="AW517" s="135"/>
      <c r="AX517" s="238" t="e">
        <f t="shared" si="120"/>
        <v>#DIV/0!</v>
      </c>
      <c r="AY517" s="135"/>
      <c r="AZ517" s="135"/>
      <c r="BA517" s="135"/>
      <c r="BB517" s="135"/>
      <c r="BC517" s="238" t="e">
        <f t="shared" si="121"/>
        <v>#DIV/0!</v>
      </c>
    </row>
    <row r="518" spans="1:55" ht="18" customHeight="1" x14ac:dyDescent="0.25">
      <c r="A518" s="270"/>
      <c r="B518" s="170" t="s">
        <v>55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123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124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122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116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117"/>
        <v>1.5249999999999999</v>
      </c>
      <c r="AH518" s="135">
        <v>2</v>
      </c>
      <c r="AI518" s="135">
        <v>2</v>
      </c>
      <c r="AJ518" s="135">
        <v>1.9</v>
      </c>
      <c r="AK518" s="135">
        <v>2.2000000000000002</v>
      </c>
      <c r="AL518" s="135">
        <v>2.2000000000000002</v>
      </c>
      <c r="AM518" s="169">
        <f t="shared" si="118"/>
        <v>2.06</v>
      </c>
      <c r="AN518" s="135">
        <v>2.5</v>
      </c>
      <c r="AO518" s="135">
        <v>2.5</v>
      </c>
      <c r="AP518" s="135">
        <v>2.8</v>
      </c>
      <c r="AQ518" s="135">
        <v>2.8</v>
      </c>
      <c r="AR518" s="169">
        <f t="shared" si="119"/>
        <v>2.65</v>
      </c>
      <c r="AS518" s="135">
        <v>3.2</v>
      </c>
      <c r="AT518" s="135">
        <v>3.3</v>
      </c>
      <c r="AU518" s="135">
        <v>3.3</v>
      </c>
      <c r="AV518" s="135">
        <v>3.3</v>
      </c>
      <c r="AW518" s="135">
        <v>3</v>
      </c>
      <c r="AX518" s="169">
        <f t="shared" si="120"/>
        <v>3.2750000000000004</v>
      </c>
      <c r="AY518" s="135">
        <v>3</v>
      </c>
      <c r="AZ518" s="135">
        <v>3</v>
      </c>
      <c r="BA518" s="135">
        <v>2.5</v>
      </c>
      <c r="BB518" s="135"/>
      <c r="BC518" s="169">
        <f t="shared" si="121"/>
        <v>2.8333333333333335</v>
      </c>
    </row>
    <row r="519" spans="1:55" ht="18" customHeight="1" x14ac:dyDescent="0.25">
      <c r="A519" s="251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123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124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125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122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116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117"/>
        <v>3.0750000000000002</v>
      </c>
      <c r="AH519" s="135">
        <v>3.5</v>
      </c>
      <c r="AI519" s="135">
        <v>3.6</v>
      </c>
      <c r="AJ519" s="135">
        <v>3.6</v>
      </c>
      <c r="AK519" s="135">
        <v>3.6</v>
      </c>
      <c r="AL519" s="135">
        <v>3.6</v>
      </c>
      <c r="AM519" s="169">
        <f t="shared" si="118"/>
        <v>3.5799999999999996</v>
      </c>
      <c r="AN519" s="135">
        <v>4.5</v>
      </c>
      <c r="AO519" s="135">
        <v>4</v>
      </c>
      <c r="AP519" s="135">
        <v>4</v>
      </c>
      <c r="AQ519" s="135">
        <v>4</v>
      </c>
      <c r="AR519" s="169">
        <f t="shared" si="119"/>
        <v>4.125</v>
      </c>
      <c r="AS519" s="135">
        <v>4</v>
      </c>
      <c r="AT519" s="135">
        <v>4</v>
      </c>
      <c r="AU519" s="135">
        <v>4</v>
      </c>
      <c r="AV519" s="135">
        <v>3.8</v>
      </c>
      <c r="AW519" s="135">
        <v>3.8</v>
      </c>
      <c r="AX519" s="169">
        <f t="shared" si="120"/>
        <v>3.95</v>
      </c>
      <c r="AY519" s="135">
        <v>3.3</v>
      </c>
      <c r="AZ519" s="135">
        <v>3.3</v>
      </c>
      <c r="BA519" s="135">
        <v>2.6</v>
      </c>
      <c r="BB519" s="135"/>
      <c r="BC519" s="169">
        <f t="shared" si="121"/>
        <v>3.0666666666666664</v>
      </c>
    </row>
    <row r="520" spans="1:55" ht="18" customHeight="1" x14ac:dyDescent="0.25">
      <c r="A520" s="209">
        <v>5</v>
      </c>
      <c r="B520" s="170" t="s">
        <v>58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123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124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125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122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116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117"/>
        <v>7.25</v>
      </c>
      <c r="AH520" s="135">
        <v>3.7</v>
      </c>
      <c r="AI520" s="135">
        <v>3.5</v>
      </c>
      <c r="AJ520" s="135">
        <v>3.5</v>
      </c>
      <c r="AK520" s="135">
        <v>5</v>
      </c>
      <c r="AL520" s="135">
        <v>6</v>
      </c>
      <c r="AM520" s="169">
        <f t="shared" si="118"/>
        <v>4.34</v>
      </c>
      <c r="AN520" s="135">
        <v>6.5</v>
      </c>
      <c r="AO520" s="135">
        <v>6</v>
      </c>
      <c r="AP520" s="135">
        <v>6</v>
      </c>
      <c r="AQ520" s="135">
        <v>6</v>
      </c>
      <c r="AR520" s="169">
        <f t="shared" si="119"/>
        <v>6.125</v>
      </c>
      <c r="AS520" s="135">
        <v>6</v>
      </c>
      <c r="AT520" s="135">
        <v>7</v>
      </c>
      <c r="AU520" s="135">
        <v>7</v>
      </c>
      <c r="AV520" s="135">
        <v>6</v>
      </c>
      <c r="AW520" s="135">
        <v>6</v>
      </c>
      <c r="AX520" s="169">
        <f t="shared" si="120"/>
        <v>6.5</v>
      </c>
      <c r="AY520" s="135">
        <v>6.5</v>
      </c>
      <c r="AZ520" s="135">
        <v>6</v>
      </c>
      <c r="BA520" s="135">
        <v>5.8</v>
      </c>
      <c r="BB520" s="135"/>
      <c r="BC520" s="169">
        <f t="shared" si="121"/>
        <v>6.1000000000000005</v>
      </c>
    </row>
    <row r="521" spans="1:55" ht="18" customHeight="1" x14ac:dyDescent="0.25">
      <c r="A521" s="251">
        <v>6</v>
      </c>
      <c r="B521" s="170" t="s">
        <v>47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123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124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125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122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116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117"/>
        <v>3.8</v>
      </c>
      <c r="AH521" s="135">
        <v>4.2</v>
      </c>
      <c r="AI521" s="135">
        <v>4.5</v>
      </c>
      <c r="AJ521" s="135">
        <v>5</v>
      </c>
      <c r="AK521" s="135">
        <v>5</v>
      </c>
      <c r="AL521" s="135">
        <v>4</v>
      </c>
      <c r="AM521" s="169">
        <f t="shared" si="118"/>
        <v>4.54</v>
      </c>
      <c r="AN521" s="135">
        <v>4.5</v>
      </c>
      <c r="AO521" s="135">
        <v>4.5</v>
      </c>
      <c r="AP521" s="135">
        <v>5</v>
      </c>
      <c r="AQ521" s="135">
        <v>5</v>
      </c>
      <c r="AR521" s="169">
        <f t="shared" si="119"/>
        <v>4.75</v>
      </c>
      <c r="AS521" s="135">
        <v>5</v>
      </c>
      <c r="AT521" s="135">
        <v>5</v>
      </c>
      <c r="AU521" s="135">
        <v>5.5</v>
      </c>
      <c r="AV521" s="135">
        <v>4.5</v>
      </c>
      <c r="AW521" s="135">
        <v>4.5</v>
      </c>
      <c r="AX521" s="169">
        <f t="shared" si="120"/>
        <v>5</v>
      </c>
      <c r="AY521" s="135">
        <v>5</v>
      </c>
      <c r="AZ521" s="135">
        <v>5</v>
      </c>
      <c r="BA521" s="135">
        <v>5</v>
      </c>
      <c r="BB521" s="135"/>
      <c r="BC521" s="169">
        <f t="shared" si="121"/>
        <v>5</v>
      </c>
    </row>
    <row r="522" spans="1:55" ht="18" customHeight="1" x14ac:dyDescent="0.25">
      <c r="A522" s="251">
        <v>7</v>
      </c>
      <c r="B522" s="170" t="s">
        <v>50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123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124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125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122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116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117"/>
        <v>14</v>
      </c>
      <c r="AH522" s="135">
        <v>5</v>
      </c>
      <c r="AI522" s="135">
        <v>5</v>
      </c>
      <c r="AJ522" s="135">
        <v>5</v>
      </c>
      <c r="AK522" s="135">
        <v>5</v>
      </c>
      <c r="AL522" s="135">
        <v>5</v>
      </c>
      <c r="AM522" s="169">
        <f t="shared" si="118"/>
        <v>5</v>
      </c>
      <c r="AN522" s="135">
        <v>5</v>
      </c>
      <c r="AO522" s="135">
        <v>5</v>
      </c>
      <c r="AP522" s="135">
        <v>4</v>
      </c>
      <c r="AQ522" s="135">
        <v>5</v>
      </c>
      <c r="AR522" s="169">
        <f t="shared" si="119"/>
        <v>4.75</v>
      </c>
      <c r="AS522" s="135">
        <v>5</v>
      </c>
      <c r="AT522" s="135">
        <v>5</v>
      </c>
      <c r="AU522" s="135">
        <v>5</v>
      </c>
      <c r="AV522" s="135">
        <v>6</v>
      </c>
      <c r="AW522" s="135">
        <v>6</v>
      </c>
      <c r="AX522" s="169">
        <f t="shared" si="120"/>
        <v>5.25</v>
      </c>
      <c r="AY522" s="135">
        <v>6</v>
      </c>
      <c r="AZ522" s="135">
        <v>6</v>
      </c>
      <c r="BA522" s="135">
        <v>6</v>
      </c>
      <c r="BB522" s="135"/>
      <c r="BC522" s="169">
        <f t="shared" si="121"/>
        <v>6</v>
      </c>
    </row>
    <row r="523" spans="1:55" ht="18" customHeight="1" x14ac:dyDescent="0.25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123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124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125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122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116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117"/>
        <v>15</v>
      </c>
      <c r="AH523" s="135">
        <v>15</v>
      </c>
      <c r="AI523" s="135">
        <v>15</v>
      </c>
      <c r="AJ523" s="135">
        <v>15</v>
      </c>
      <c r="AK523" s="135">
        <v>15</v>
      </c>
      <c r="AL523" s="135">
        <v>15</v>
      </c>
      <c r="AM523" s="169">
        <f t="shared" si="118"/>
        <v>15</v>
      </c>
      <c r="AN523" s="135">
        <v>15</v>
      </c>
      <c r="AO523" s="135">
        <v>15</v>
      </c>
      <c r="AP523" s="135">
        <v>15</v>
      </c>
      <c r="AQ523" s="135">
        <v>15</v>
      </c>
      <c r="AR523" s="169">
        <f t="shared" si="119"/>
        <v>15</v>
      </c>
      <c r="AS523" s="135">
        <v>15</v>
      </c>
      <c r="AT523" s="135">
        <v>15</v>
      </c>
      <c r="AU523" s="135">
        <v>15</v>
      </c>
      <c r="AV523" s="135">
        <v>15</v>
      </c>
      <c r="AW523" s="135">
        <v>15</v>
      </c>
      <c r="AX523" s="169">
        <f t="shared" si="120"/>
        <v>15</v>
      </c>
      <c r="AY523" s="135">
        <v>15</v>
      </c>
      <c r="AZ523" s="135">
        <v>15</v>
      </c>
      <c r="BA523" s="135">
        <v>15</v>
      </c>
      <c r="BB523" s="135"/>
      <c r="BC523" s="169">
        <f t="shared" si="121"/>
        <v>15</v>
      </c>
    </row>
    <row r="524" spans="1:55" ht="18" customHeight="1" x14ac:dyDescent="0.25">
      <c r="A524" s="251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123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124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125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122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116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117"/>
        <v>13</v>
      </c>
      <c r="AH524" s="135">
        <v>15</v>
      </c>
      <c r="AI524" s="135">
        <v>15</v>
      </c>
      <c r="AJ524" s="135">
        <v>15</v>
      </c>
      <c r="AK524" s="135">
        <v>15</v>
      </c>
      <c r="AL524" s="135">
        <v>15</v>
      </c>
      <c r="AM524" s="169">
        <f t="shared" si="118"/>
        <v>15</v>
      </c>
      <c r="AN524" s="135">
        <v>15</v>
      </c>
      <c r="AO524" s="135">
        <v>15</v>
      </c>
      <c r="AP524" s="135">
        <v>15</v>
      </c>
      <c r="AQ524" s="135">
        <v>15</v>
      </c>
      <c r="AR524" s="169">
        <f t="shared" si="119"/>
        <v>15</v>
      </c>
      <c r="AS524" s="135">
        <v>14.5</v>
      </c>
      <c r="AT524" s="135">
        <v>14.5</v>
      </c>
      <c r="AU524" s="135">
        <v>14.5</v>
      </c>
      <c r="AV524" s="135">
        <v>14</v>
      </c>
      <c r="AW524" s="135">
        <v>14</v>
      </c>
      <c r="AX524" s="169">
        <f t="shared" si="120"/>
        <v>14.375</v>
      </c>
      <c r="AY524" s="135">
        <v>14</v>
      </c>
      <c r="AZ524" s="135">
        <v>14</v>
      </c>
      <c r="BA524" s="135">
        <v>14</v>
      </c>
      <c r="BB524" s="135"/>
      <c r="BC524" s="169">
        <f t="shared" si="121"/>
        <v>14</v>
      </c>
    </row>
    <row r="525" spans="1:55" ht="18" customHeight="1" x14ac:dyDescent="0.25">
      <c r="A525" s="251">
        <v>10</v>
      </c>
      <c r="B525" s="170" t="s">
        <v>131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123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124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125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122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116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117"/>
        <v>14.925000000000001</v>
      </c>
      <c r="AH525" s="135">
        <v>16</v>
      </c>
      <c r="AI525" s="135">
        <v>16</v>
      </c>
      <c r="AJ525" s="135">
        <v>16</v>
      </c>
      <c r="AK525" s="135">
        <v>16</v>
      </c>
      <c r="AL525" s="135">
        <v>16</v>
      </c>
      <c r="AM525" s="169">
        <f t="shared" si="118"/>
        <v>16</v>
      </c>
      <c r="AN525" s="135">
        <v>16</v>
      </c>
      <c r="AO525" s="135">
        <v>16</v>
      </c>
      <c r="AP525" s="135">
        <v>16</v>
      </c>
      <c r="AQ525" s="135">
        <v>16</v>
      </c>
      <c r="AR525" s="169">
        <f t="shared" si="119"/>
        <v>16</v>
      </c>
      <c r="AS525" s="135">
        <v>16</v>
      </c>
      <c r="AT525" s="135">
        <v>16</v>
      </c>
      <c r="AU525" s="135">
        <v>16</v>
      </c>
      <c r="AV525" s="135">
        <v>16</v>
      </c>
      <c r="AW525" s="135">
        <v>16</v>
      </c>
      <c r="AX525" s="169">
        <f t="shared" si="120"/>
        <v>16</v>
      </c>
      <c r="AY525" s="135">
        <v>16</v>
      </c>
      <c r="AZ525" s="135">
        <v>16</v>
      </c>
      <c r="BA525" s="135">
        <v>16</v>
      </c>
      <c r="BB525" s="135"/>
      <c r="BC525" s="169">
        <f t="shared" si="121"/>
        <v>16</v>
      </c>
    </row>
    <row r="526" spans="1:55" ht="18" customHeight="1" x14ac:dyDescent="0.25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123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124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125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122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116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117"/>
        <v>74.5</v>
      </c>
      <c r="AH526" s="135">
        <v>76</v>
      </c>
      <c r="AI526" s="135">
        <v>78</v>
      </c>
      <c r="AJ526" s="135">
        <v>78</v>
      </c>
      <c r="AK526" s="135">
        <v>78</v>
      </c>
      <c r="AL526" s="135">
        <v>78</v>
      </c>
      <c r="AM526" s="169">
        <f t="shared" si="118"/>
        <v>77.599999999999994</v>
      </c>
      <c r="AN526" s="135">
        <v>83</v>
      </c>
      <c r="AO526" s="135">
        <v>83</v>
      </c>
      <c r="AP526" s="135">
        <v>83</v>
      </c>
      <c r="AQ526" s="135">
        <v>83</v>
      </c>
      <c r="AR526" s="169">
        <f t="shared" si="119"/>
        <v>83</v>
      </c>
      <c r="AS526" s="135">
        <v>85</v>
      </c>
      <c r="AT526" s="135">
        <v>85</v>
      </c>
      <c r="AU526" s="135">
        <v>85</v>
      </c>
      <c r="AV526" s="135">
        <v>85</v>
      </c>
      <c r="AW526" s="135">
        <v>85</v>
      </c>
      <c r="AX526" s="169">
        <f t="shared" si="120"/>
        <v>85</v>
      </c>
      <c r="AY526" s="135">
        <v>86</v>
      </c>
      <c r="AZ526" s="135">
        <v>86</v>
      </c>
      <c r="BA526" s="135">
        <v>86</v>
      </c>
      <c r="BB526" s="135"/>
      <c r="BC526" s="169">
        <f t="shared" si="121"/>
        <v>86</v>
      </c>
    </row>
    <row r="527" spans="1:55" ht="18" customHeight="1" x14ac:dyDescent="0.25">
      <c r="A527" s="251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123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124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125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122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116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117"/>
        <v>80</v>
      </c>
      <c r="AH527" s="135">
        <v>82</v>
      </c>
      <c r="AI527" s="135">
        <v>83</v>
      </c>
      <c r="AJ527" s="135">
        <v>83</v>
      </c>
      <c r="AK527" s="135">
        <v>83</v>
      </c>
      <c r="AL527" s="135">
        <v>83</v>
      </c>
      <c r="AM527" s="169">
        <f t="shared" si="118"/>
        <v>82.8</v>
      </c>
      <c r="AN527" s="135">
        <v>85</v>
      </c>
      <c r="AO527" s="135">
        <v>85</v>
      </c>
      <c r="AP527" s="135">
        <v>85</v>
      </c>
      <c r="AQ527" s="135">
        <v>85</v>
      </c>
      <c r="AR527" s="169">
        <f t="shared" si="119"/>
        <v>85</v>
      </c>
      <c r="AS527" s="135">
        <v>85</v>
      </c>
      <c r="AT527" s="135">
        <v>85</v>
      </c>
      <c r="AU527" s="135">
        <v>85</v>
      </c>
      <c r="AV527" s="135">
        <v>85</v>
      </c>
      <c r="AW527" s="135">
        <v>85</v>
      </c>
      <c r="AX527" s="169">
        <f t="shared" si="120"/>
        <v>85</v>
      </c>
      <c r="AY527" s="135">
        <v>85</v>
      </c>
      <c r="AZ527" s="135">
        <v>85</v>
      </c>
      <c r="BA527" s="135">
        <v>85</v>
      </c>
      <c r="BB527" s="135"/>
      <c r="BC527" s="169">
        <f t="shared" si="121"/>
        <v>85</v>
      </c>
    </row>
    <row r="528" spans="1:55" ht="18" customHeight="1" x14ac:dyDescent="0.25">
      <c r="A528" s="251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123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124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125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122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116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117"/>
        <v>5</v>
      </c>
      <c r="AH528" s="135">
        <v>5</v>
      </c>
      <c r="AI528" s="135">
        <v>4.5</v>
      </c>
      <c r="AJ528" s="135">
        <v>4.5</v>
      </c>
      <c r="AK528" s="135">
        <v>4.5</v>
      </c>
      <c r="AL528" s="135">
        <v>4.5</v>
      </c>
      <c r="AM528" s="169">
        <f t="shared" si="118"/>
        <v>4.5999999999999996</v>
      </c>
      <c r="AN528" s="135">
        <v>5</v>
      </c>
      <c r="AO528" s="135">
        <v>5</v>
      </c>
      <c r="AP528" s="135">
        <v>5</v>
      </c>
      <c r="AQ528" s="135">
        <v>5</v>
      </c>
      <c r="AR528" s="169">
        <f t="shared" si="119"/>
        <v>5</v>
      </c>
      <c r="AS528" s="135">
        <v>5</v>
      </c>
      <c r="AT528" s="135">
        <v>5</v>
      </c>
      <c r="AU528" s="135">
        <v>5</v>
      </c>
      <c r="AV528" s="135">
        <v>6</v>
      </c>
      <c r="AW528" s="135">
        <v>6</v>
      </c>
      <c r="AX528" s="169">
        <f t="shared" si="120"/>
        <v>5.25</v>
      </c>
      <c r="AY528" s="135">
        <v>6</v>
      </c>
      <c r="AZ528" s="135">
        <v>6</v>
      </c>
      <c r="BA528" s="135">
        <v>6</v>
      </c>
      <c r="BB528" s="135"/>
      <c r="BC528" s="169">
        <f t="shared" si="121"/>
        <v>6</v>
      </c>
    </row>
    <row r="529" spans="1:55" ht="18" customHeight="1" x14ac:dyDescent="0.25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123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124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125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122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116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117"/>
        <v>9.75</v>
      </c>
      <c r="AH529" s="135">
        <v>9</v>
      </c>
      <c r="AI529" s="135">
        <v>8.5</v>
      </c>
      <c r="AJ529" s="135">
        <v>8.5</v>
      </c>
      <c r="AK529" s="135">
        <v>8.5</v>
      </c>
      <c r="AL529" s="135">
        <v>8.5</v>
      </c>
      <c r="AM529" s="169">
        <f t="shared" si="118"/>
        <v>8.6</v>
      </c>
      <c r="AN529" s="135">
        <v>10</v>
      </c>
      <c r="AO529" s="135">
        <v>11</v>
      </c>
      <c r="AP529" s="135">
        <v>11</v>
      </c>
      <c r="AQ529" s="135">
        <v>11</v>
      </c>
      <c r="AR529" s="169">
        <f t="shared" si="119"/>
        <v>10.75</v>
      </c>
      <c r="AS529" s="135">
        <v>11</v>
      </c>
      <c r="AT529" s="135">
        <v>11.6</v>
      </c>
      <c r="AU529" s="135">
        <v>11.6</v>
      </c>
      <c r="AV529" s="135">
        <v>11</v>
      </c>
      <c r="AW529" s="135">
        <v>11</v>
      </c>
      <c r="AX529" s="169">
        <f t="shared" si="120"/>
        <v>11.3</v>
      </c>
      <c r="AY529" s="135">
        <v>11</v>
      </c>
      <c r="AZ529" s="135">
        <v>11</v>
      </c>
      <c r="BA529" s="135">
        <v>11</v>
      </c>
      <c r="BB529" s="135"/>
      <c r="BC529" s="169">
        <f t="shared" si="121"/>
        <v>11</v>
      </c>
    </row>
    <row r="530" spans="1:55" ht="18" customHeight="1" x14ac:dyDescent="0.25">
      <c r="A530" s="251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123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124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125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122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116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117"/>
        <v>11.5</v>
      </c>
      <c r="AH530" s="135">
        <v>11</v>
      </c>
      <c r="AI530" s="135">
        <v>11.5</v>
      </c>
      <c r="AJ530" s="135">
        <v>11</v>
      </c>
      <c r="AK530" s="135">
        <v>11</v>
      </c>
      <c r="AL530" s="135">
        <v>11</v>
      </c>
      <c r="AM530" s="169">
        <f t="shared" si="118"/>
        <v>11.1</v>
      </c>
      <c r="AN530" s="135">
        <v>11</v>
      </c>
      <c r="AO530" s="135">
        <v>11.5</v>
      </c>
      <c r="AP530" s="135">
        <v>11</v>
      </c>
      <c r="AQ530" s="135">
        <v>11.5</v>
      </c>
      <c r="AR530" s="169">
        <f t="shared" si="119"/>
        <v>11.25</v>
      </c>
      <c r="AS530" s="135">
        <v>11.5</v>
      </c>
      <c r="AT530" s="135">
        <v>11.5</v>
      </c>
      <c r="AU530" s="135">
        <v>11.5</v>
      </c>
      <c r="AV530" s="135">
        <v>11.5</v>
      </c>
      <c r="AW530" s="135">
        <v>11.5</v>
      </c>
      <c r="AX530" s="169">
        <f t="shared" si="120"/>
        <v>11.5</v>
      </c>
      <c r="AY530" s="135">
        <v>11.5</v>
      </c>
      <c r="AZ530" s="135">
        <v>11.5</v>
      </c>
      <c r="BA530" s="135">
        <v>11.5</v>
      </c>
      <c r="BB530" s="135"/>
      <c r="BC530" s="169">
        <f t="shared" si="121"/>
        <v>11.5</v>
      </c>
    </row>
    <row r="531" spans="1:55" ht="18" customHeight="1" x14ac:dyDescent="0.25">
      <c r="A531" s="251">
        <v>16</v>
      </c>
      <c r="B531" s="170" t="s">
        <v>51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123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124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125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122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116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117"/>
        <v>30</v>
      </c>
      <c r="AH531" s="135">
        <v>30</v>
      </c>
      <c r="AI531" s="135">
        <v>30</v>
      </c>
      <c r="AJ531" s="135">
        <v>30</v>
      </c>
      <c r="AK531" s="135">
        <v>30</v>
      </c>
      <c r="AL531" s="135">
        <v>30</v>
      </c>
      <c r="AM531" s="169">
        <f t="shared" si="118"/>
        <v>30</v>
      </c>
      <c r="AN531" s="135">
        <v>30</v>
      </c>
      <c r="AO531" s="135">
        <v>30</v>
      </c>
      <c r="AP531" s="135">
        <v>30</v>
      </c>
      <c r="AQ531" s="135">
        <v>30</v>
      </c>
      <c r="AR531" s="169">
        <f t="shared" si="119"/>
        <v>30</v>
      </c>
      <c r="AS531" s="135">
        <v>30</v>
      </c>
      <c r="AT531" s="135">
        <v>30</v>
      </c>
      <c r="AU531" s="135">
        <v>33</v>
      </c>
      <c r="AV531" s="135">
        <v>33</v>
      </c>
      <c r="AW531" s="135">
        <v>33</v>
      </c>
      <c r="AX531" s="169">
        <f t="shared" si="120"/>
        <v>31.5</v>
      </c>
      <c r="AY531" s="135">
        <v>33</v>
      </c>
      <c r="AZ531" s="135">
        <v>33</v>
      </c>
      <c r="BA531" s="135">
        <v>33</v>
      </c>
      <c r="BB531" s="135"/>
      <c r="BC531" s="169">
        <f t="shared" si="121"/>
        <v>33</v>
      </c>
    </row>
    <row r="532" spans="1:55" ht="18" customHeight="1" x14ac:dyDescent="0.25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123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124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125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122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116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117"/>
        <v>33.5</v>
      </c>
      <c r="AH532" s="135">
        <v>33</v>
      </c>
      <c r="AI532" s="135">
        <v>33</v>
      </c>
      <c r="AJ532" s="135">
        <v>33</v>
      </c>
      <c r="AK532" s="135">
        <v>33</v>
      </c>
      <c r="AL532" s="135">
        <v>35</v>
      </c>
      <c r="AM532" s="169">
        <f t="shared" si="118"/>
        <v>33.4</v>
      </c>
      <c r="AN532" s="135">
        <v>35</v>
      </c>
      <c r="AO532" s="135">
        <v>35</v>
      </c>
      <c r="AP532" s="135">
        <v>35</v>
      </c>
      <c r="AQ532" s="135">
        <v>35</v>
      </c>
      <c r="AR532" s="169">
        <f t="shared" si="119"/>
        <v>35</v>
      </c>
      <c r="AS532" s="135">
        <v>35</v>
      </c>
      <c r="AT532" s="135">
        <v>35</v>
      </c>
      <c r="AU532" s="135">
        <v>35</v>
      </c>
      <c r="AV532" s="135">
        <v>35</v>
      </c>
      <c r="AW532" s="135">
        <v>35</v>
      </c>
      <c r="AX532" s="169">
        <f t="shared" si="120"/>
        <v>35</v>
      </c>
      <c r="AY532" s="135">
        <v>35</v>
      </c>
      <c r="AZ532" s="135">
        <v>35</v>
      </c>
      <c r="BA532" s="135">
        <v>35</v>
      </c>
      <c r="BB532" s="135"/>
      <c r="BC532" s="169">
        <f t="shared" si="121"/>
        <v>35</v>
      </c>
    </row>
    <row r="533" spans="1:55" ht="18" customHeight="1" x14ac:dyDescent="0.25">
      <c r="A533" s="251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123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124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125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122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116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117"/>
        <v>5.5</v>
      </c>
      <c r="AH533" s="135">
        <v>5.4</v>
      </c>
      <c r="AI533" s="135">
        <v>5.4</v>
      </c>
      <c r="AJ533" s="135">
        <v>5.4</v>
      </c>
      <c r="AK533" s="135">
        <v>5.4</v>
      </c>
      <c r="AL533" s="135">
        <v>5.4</v>
      </c>
      <c r="AM533" s="169">
        <f t="shared" si="118"/>
        <v>5.4</v>
      </c>
      <c r="AN533" s="135">
        <v>5.4</v>
      </c>
      <c r="AO533" s="135">
        <v>5.4</v>
      </c>
      <c r="AP533" s="135">
        <v>5.4</v>
      </c>
      <c r="AQ533" s="135">
        <v>5.4</v>
      </c>
      <c r="AR533" s="169">
        <f t="shared" si="119"/>
        <v>5.4</v>
      </c>
      <c r="AS533" s="135">
        <v>5.2</v>
      </c>
      <c r="AT533" s="135">
        <v>5.2</v>
      </c>
      <c r="AU533" s="135">
        <v>5.2</v>
      </c>
      <c r="AV533" s="135">
        <v>5.2</v>
      </c>
      <c r="AW533" s="135">
        <v>5.2</v>
      </c>
      <c r="AX533" s="169">
        <f t="shared" si="120"/>
        <v>5.2</v>
      </c>
      <c r="AY533" s="135">
        <v>5.2</v>
      </c>
      <c r="AZ533" s="135">
        <v>5.2</v>
      </c>
      <c r="BA533" s="135">
        <v>5.2</v>
      </c>
      <c r="BB533" s="135"/>
      <c r="BC533" s="169">
        <f t="shared" si="121"/>
        <v>5.2</v>
      </c>
    </row>
    <row r="534" spans="1:55" ht="18" customHeight="1" x14ac:dyDescent="0.25">
      <c r="A534" s="251">
        <v>19</v>
      </c>
      <c r="B534" s="170" t="s">
        <v>140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123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124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125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122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116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117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>
        <v>4.9000000000000004</v>
      </c>
      <c r="AL534" s="135">
        <v>4.9000000000000004</v>
      </c>
      <c r="AM534" s="169">
        <f t="shared" si="118"/>
        <v>4.9000000000000004</v>
      </c>
      <c r="AN534" s="135">
        <v>4.8</v>
      </c>
      <c r="AO534" s="135">
        <v>4.8</v>
      </c>
      <c r="AP534" s="135">
        <v>4.8</v>
      </c>
      <c r="AQ534" s="135">
        <v>4.8</v>
      </c>
      <c r="AR534" s="169">
        <f t="shared" si="119"/>
        <v>4.8</v>
      </c>
      <c r="AS534" s="135">
        <v>4.5999999999999996</v>
      </c>
      <c r="AT534" s="135">
        <v>4.5999999999999996</v>
      </c>
      <c r="AU534" s="135">
        <v>4.5999999999999996</v>
      </c>
      <c r="AV534" s="135">
        <v>4.5999999999999996</v>
      </c>
      <c r="AW534" s="135">
        <v>4.5999999999999996</v>
      </c>
      <c r="AX534" s="169">
        <f t="shared" si="120"/>
        <v>4.5999999999999996</v>
      </c>
      <c r="AY534" s="135">
        <v>4.5999999999999996</v>
      </c>
      <c r="AZ534" s="135">
        <v>4.5999999999999996</v>
      </c>
      <c r="BA534" s="135">
        <v>4.5999999999999996</v>
      </c>
      <c r="BB534" s="135"/>
      <c r="BC534" s="169">
        <f t="shared" si="121"/>
        <v>4.5999999999999996</v>
      </c>
    </row>
    <row r="535" spans="1:55" ht="18" customHeight="1" x14ac:dyDescent="0.25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123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124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125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122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116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117"/>
        <v>3.5</v>
      </c>
      <c r="AH535" s="135">
        <v>3.5</v>
      </c>
      <c r="AI535" s="135">
        <v>3.5</v>
      </c>
      <c r="AJ535" s="135">
        <v>3.5</v>
      </c>
      <c r="AK535" s="135">
        <v>3.5</v>
      </c>
      <c r="AL535" s="135">
        <v>3.5</v>
      </c>
      <c r="AM535" s="169">
        <f t="shared" si="118"/>
        <v>3.5</v>
      </c>
      <c r="AN535" s="135">
        <v>3.5</v>
      </c>
      <c r="AO535" s="135">
        <v>3.5</v>
      </c>
      <c r="AP535" s="135">
        <v>3.5</v>
      </c>
      <c r="AQ535" s="135">
        <v>3.5</v>
      </c>
      <c r="AR535" s="169">
        <f t="shared" si="119"/>
        <v>3.5</v>
      </c>
      <c r="AS535" s="135">
        <v>3.5</v>
      </c>
      <c r="AT535" s="135">
        <v>3.5</v>
      </c>
      <c r="AU535" s="135">
        <v>3.5</v>
      </c>
      <c r="AV535" s="135">
        <v>3.5</v>
      </c>
      <c r="AW535" s="135">
        <v>3.5</v>
      </c>
      <c r="AX535" s="169">
        <f t="shared" si="120"/>
        <v>3.5</v>
      </c>
      <c r="AY535" s="135">
        <v>3.5</v>
      </c>
      <c r="AZ535" s="135">
        <v>3.5</v>
      </c>
      <c r="BA535" s="135">
        <v>3.5</v>
      </c>
      <c r="BB535" s="135"/>
      <c r="BC535" s="169">
        <f t="shared" si="121"/>
        <v>3.5</v>
      </c>
    </row>
    <row r="536" spans="1:55" ht="18" customHeight="1" x14ac:dyDescent="0.25">
      <c r="A536" s="251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123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124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125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122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116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117"/>
        <v>17</v>
      </c>
      <c r="AH536" s="135">
        <v>17</v>
      </c>
      <c r="AI536" s="135">
        <v>17</v>
      </c>
      <c r="AJ536" s="135">
        <v>17</v>
      </c>
      <c r="AK536" s="135">
        <v>17</v>
      </c>
      <c r="AL536" s="135">
        <v>17</v>
      </c>
      <c r="AM536" s="169">
        <f t="shared" si="118"/>
        <v>17</v>
      </c>
      <c r="AN536" s="135">
        <v>17</v>
      </c>
      <c r="AO536" s="135">
        <v>17</v>
      </c>
      <c r="AP536" s="135">
        <v>17</v>
      </c>
      <c r="AQ536" s="135">
        <v>17</v>
      </c>
      <c r="AR536" s="169">
        <f t="shared" si="119"/>
        <v>17</v>
      </c>
      <c r="AS536" s="135">
        <v>17</v>
      </c>
      <c r="AT536" s="135">
        <v>17</v>
      </c>
      <c r="AU536" s="135">
        <v>17</v>
      </c>
      <c r="AV536" s="135">
        <v>17</v>
      </c>
      <c r="AW536" s="135">
        <v>17</v>
      </c>
      <c r="AX536" s="169">
        <f t="shared" si="120"/>
        <v>17</v>
      </c>
      <c r="AY536" s="135">
        <v>17</v>
      </c>
      <c r="AZ536" s="135">
        <v>17</v>
      </c>
      <c r="BA536" s="135">
        <v>17</v>
      </c>
      <c r="BB536" s="135"/>
      <c r="BC536" s="169">
        <f t="shared" si="121"/>
        <v>17</v>
      </c>
    </row>
    <row r="537" spans="1:55" ht="18" customHeight="1" x14ac:dyDescent="0.25">
      <c r="A537" s="251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123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124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125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122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116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117"/>
        <v>18</v>
      </c>
      <c r="AH537" s="135">
        <v>18</v>
      </c>
      <c r="AI537" s="135">
        <v>18</v>
      </c>
      <c r="AJ537" s="135">
        <v>18</v>
      </c>
      <c r="AK537" s="135">
        <v>18</v>
      </c>
      <c r="AL537" s="135">
        <v>18</v>
      </c>
      <c r="AM537" s="169">
        <f t="shared" si="118"/>
        <v>18</v>
      </c>
      <c r="AN537" s="135">
        <v>18</v>
      </c>
      <c r="AO537" s="135">
        <v>18</v>
      </c>
      <c r="AP537" s="135">
        <v>18</v>
      </c>
      <c r="AQ537" s="135">
        <v>18</v>
      </c>
      <c r="AR537" s="169">
        <f t="shared" si="119"/>
        <v>18</v>
      </c>
      <c r="AS537" s="135">
        <v>18</v>
      </c>
      <c r="AT537" s="135">
        <v>18</v>
      </c>
      <c r="AU537" s="135">
        <v>18</v>
      </c>
      <c r="AV537" s="135">
        <v>18</v>
      </c>
      <c r="AW537" s="135">
        <v>18</v>
      </c>
      <c r="AX537" s="169">
        <f t="shared" si="120"/>
        <v>18</v>
      </c>
      <c r="AY537" s="135">
        <v>18</v>
      </c>
      <c r="AZ537" s="135">
        <v>18</v>
      </c>
      <c r="BA537" s="135">
        <v>18</v>
      </c>
      <c r="BB537" s="135"/>
      <c r="BC537" s="169">
        <f t="shared" si="121"/>
        <v>18</v>
      </c>
    </row>
    <row r="538" spans="1:55" ht="18" customHeight="1" x14ac:dyDescent="0.25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123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124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125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122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116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117"/>
        <v>15</v>
      </c>
      <c r="AH538" s="135">
        <v>16</v>
      </c>
      <c r="AI538" s="135">
        <v>16</v>
      </c>
      <c r="AJ538" s="135">
        <v>15</v>
      </c>
      <c r="AK538" s="135">
        <v>15</v>
      </c>
      <c r="AL538" s="135">
        <v>15</v>
      </c>
      <c r="AM538" s="169">
        <f t="shared" si="118"/>
        <v>15.4</v>
      </c>
      <c r="AN538" s="135">
        <v>15</v>
      </c>
      <c r="AO538" s="135">
        <v>15</v>
      </c>
      <c r="AP538" s="135">
        <v>15</v>
      </c>
      <c r="AQ538" s="135">
        <v>15</v>
      </c>
      <c r="AR538" s="169">
        <f t="shared" si="119"/>
        <v>15</v>
      </c>
      <c r="AS538" s="135">
        <v>15</v>
      </c>
      <c r="AT538" s="135">
        <v>15</v>
      </c>
      <c r="AU538" s="135">
        <v>15</v>
      </c>
      <c r="AV538" s="135">
        <v>15</v>
      </c>
      <c r="AW538" s="135">
        <v>15</v>
      </c>
      <c r="AX538" s="169">
        <f t="shared" si="120"/>
        <v>15</v>
      </c>
      <c r="AY538" s="135">
        <v>15</v>
      </c>
      <c r="AZ538" s="135">
        <v>15</v>
      </c>
      <c r="BA538" s="135">
        <v>15</v>
      </c>
      <c r="BB538" s="135"/>
      <c r="BC538" s="169">
        <f t="shared" si="121"/>
        <v>15</v>
      </c>
    </row>
    <row r="539" spans="1:55" ht="36" customHeight="1" x14ac:dyDescent="0.25">
      <c r="A539" s="251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123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124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125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122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116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117"/>
        <v>3</v>
      </c>
      <c r="AH539" s="135">
        <v>3</v>
      </c>
      <c r="AI539" s="135">
        <v>3</v>
      </c>
      <c r="AJ539" s="135">
        <v>3</v>
      </c>
      <c r="AK539" s="135">
        <v>3</v>
      </c>
      <c r="AL539" s="135">
        <v>3</v>
      </c>
      <c r="AM539" s="169">
        <f t="shared" si="118"/>
        <v>3</v>
      </c>
      <c r="AN539" s="135">
        <v>3</v>
      </c>
      <c r="AO539" s="135">
        <v>3</v>
      </c>
      <c r="AP539" s="135">
        <v>3</v>
      </c>
      <c r="AQ539" s="135">
        <v>3</v>
      </c>
      <c r="AR539" s="169">
        <f t="shared" si="119"/>
        <v>3</v>
      </c>
      <c r="AS539" s="135">
        <v>3</v>
      </c>
      <c r="AT539" s="135">
        <v>3</v>
      </c>
      <c r="AU539" s="135">
        <v>3</v>
      </c>
      <c r="AV539" s="135">
        <v>3</v>
      </c>
      <c r="AW539" s="135">
        <v>3</v>
      </c>
      <c r="AX539" s="169">
        <f t="shared" si="120"/>
        <v>3</v>
      </c>
      <c r="AY539" s="135">
        <v>3</v>
      </c>
      <c r="AZ539" s="135">
        <v>3</v>
      </c>
      <c r="BA539" s="135">
        <v>3</v>
      </c>
      <c r="BB539" s="135"/>
      <c r="BC539" s="169">
        <f t="shared" si="121"/>
        <v>3</v>
      </c>
    </row>
    <row r="540" spans="1:55" ht="36" customHeight="1" x14ac:dyDescent="0.25">
      <c r="A540" s="251">
        <v>25</v>
      </c>
      <c r="B540" s="188" t="s">
        <v>134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123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124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125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122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116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117"/>
        <v>2</v>
      </c>
      <c r="AH540" s="135">
        <v>2</v>
      </c>
      <c r="AI540" s="135">
        <v>2</v>
      </c>
      <c r="AJ540" s="135">
        <v>2</v>
      </c>
      <c r="AK540" s="135">
        <v>2</v>
      </c>
      <c r="AL540" s="135">
        <v>2</v>
      </c>
      <c r="AM540" s="169">
        <f t="shared" si="118"/>
        <v>2</v>
      </c>
      <c r="AN540" s="135">
        <v>2</v>
      </c>
      <c r="AO540" s="135">
        <v>2</v>
      </c>
      <c r="AP540" s="135">
        <v>2</v>
      </c>
      <c r="AQ540" s="135">
        <v>2</v>
      </c>
      <c r="AR540" s="169">
        <f t="shared" si="119"/>
        <v>2</v>
      </c>
      <c r="AS540" s="135">
        <v>2</v>
      </c>
      <c r="AT540" s="135">
        <v>2</v>
      </c>
      <c r="AU540" s="135">
        <v>2</v>
      </c>
      <c r="AV540" s="135">
        <v>2</v>
      </c>
      <c r="AW540" s="135">
        <v>2</v>
      </c>
      <c r="AX540" s="169">
        <f t="shared" si="120"/>
        <v>2</v>
      </c>
      <c r="AY540" s="135">
        <v>2</v>
      </c>
      <c r="AZ540" s="135">
        <v>2</v>
      </c>
      <c r="BA540" s="135">
        <v>2</v>
      </c>
      <c r="BB540" s="135"/>
      <c r="BC540" s="169">
        <f t="shared" si="121"/>
        <v>2</v>
      </c>
    </row>
    <row r="541" spans="1:55" ht="18" customHeight="1" x14ac:dyDescent="0.25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123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124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125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122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116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117"/>
        <v>40</v>
      </c>
      <c r="AH541" s="135">
        <v>40</v>
      </c>
      <c r="AI541" s="135">
        <v>40</v>
      </c>
      <c r="AJ541" s="135">
        <v>40</v>
      </c>
      <c r="AK541" s="135">
        <v>40</v>
      </c>
      <c r="AL541" s="135">
        <v>40</v>
      </c>
      <c r="AM541" s="169">
        <f t="shared" si="118"/>
        <v>40</v>
      </c>
      <c r="AN541" s="135">
        <v>40</v>
      </c>
      <c r="AO541" s="135">
        <v>40</v>
      </c>
      <c r="AP541" s="135">
        <v>40</v>
      </c>
      <c r="AQ541" s="135">
        <v>40</v>
      </c>
      <c r="AR541" s="169">
        <f t="shared" si="119"/>
        <v>40</v>
      </c>
      <c r="AS541" s="135">
        <v>40</v>
      </c>
      <c r="AT541" s="135">
        <v>40</v>
      </c>
      <c r="AU541" s="135">
        <v>40</v>
      </c>
      <c r="AV541" s="135">
        <v>40</v>
      </c>
      <c r="AW541" s="135">
        <v>40</v>
      </c>
      <c r="AX541" s="169">
        <f t="shared" si="120"/>
        <v>40</v>
      </c>
      <c r="AY541" s="135">
        <v>40</v>
      </c>
      <c r="AZ541" s="135">
        <v>40</v>
      </c>
      <c r="BA541" s="135">
        <v>40</v>
      </c>
      <c r="BB541" s="135"/>
      <c r="BC541" s="169">
        <f t="shared" si="121"/>
        <v>40</v>
      </c>
    </row>
    <row r="542" spans="1:55" ht="18" customHeight="1" x14ac:dyDescent="0.25">
      <c r="A542" s="251">
        <v>27</v>
      </c>
      <c r="B542" s="170" t="s">
        <v>130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123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124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125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122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116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117"/>
        <v>6.0750000000000002</v>
      </c>
      <c r="AH542" s="135">
        <v>5.5</v>
      </c>
      <c r="AI542" s="135">
        <v>5.5</v>
      </c>
      <c r="AJ542" s="135">
        <v>5.8</v>
      </c>
      <c r="AK542" s="135">
        <v>6.2</v>
      </c>
      <c r="AL542" s="135">
        <v>6.9</v>
      </c>
      <c r="AM542" s="169">
        <f t="shared" si="118"/>
        <v>5.9799999999999995</v>
      </c>
      <c r="AN542" s="135">
        <v>7.2</v>
      </c>
      <c r="AO542" s="135">
        <v>7.4</v>
      </c>
      <c r="AP542" s="135">
        <v>7.4</v>
      </c>
      <c r="AQ542" s="135">
        <v>7.8</v>
      </c>
      <c r="AR542" s="169">
        <f t="shared" si="119"/>
        <v>7.45</v>
      </c>
      <c r="AS542" s="135">
        <v>7.9</v>
      </c>
      <c r="AT542" s="135">
        <v>7.9</v>
      </c>
      <c r="AU542" s="135">
        <v>7.7</v>
      </c>
      <c r="AV542" s="135">
        <v>7.5</v>
      </c>
      <c r="AW542" s="135">
        <v>7.4</v>
      </c>
      <c r="AX542" s="169">
        <f t="shared" si="120"/>
        <v>7.75</v>
      </c>
      <c r="AY542" s="135">
        <v>7.1</v>
      </c>
      <c r="AZ542" s="135">
        <v>6.9</v>
      </c>
      <c r="BA542" s="135">
        <v>6.9</v>
      </c>
      <c r="BB542" s="135"/>
      <c r="BC542" s="169">
        <f t="shared" si="121"/>
        <v>6.9666666666666659</v>
      </c>
    </row>
    <row r="543" spans="1:55" ht="18" customHeight="1" x14ac:dyDescent="0.25">
      <c r="A543" s="251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123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124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125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122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116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117"/>
        <v>9.9749999999999996</v>
      </c>
      <c r="AH543" s="135">
        <v>10</v>
      </c>
      <c r="AI543" s="135">
        <v>10</v>
      </c>
      <c r="AJ543" s="135">
        <v>10</v>
      </c>
      <c r="AK543" s="135">
        <v>10.199999999999999</v>
      </c>
      <c r="AL543" s="135">
        <v>10.199999999999999</v>
      </c>
      <c r="AM543" s="169">
        <f t="shared" si="118"/>
        <v>10.080000000000002</v>
      </c>
      <c r="AN543" s="135">
        <v>10.4</v>
      </c>
      <c r="AO543" s="135">
        <v>10.4</v>
      </c>
      <c r="AP543" s="135">
        <v>10.4</v>
      </c>
      <c r="AQ543" s="135">
        <v>10.6</v>
      </c>
      <c r="AR543" s="169">
        <f t="shared" si="119"/>
        <v>10.450000000000001</v>
      </c>
      <c r="AS543" s="135">
        <v>10.6</v>
      </c>
      <c r="AT543" s="135">
        <v>10.6</v>
      </c>
      <c r="AU543" s="135">
        <v>10.6</v>
      </c>
      <c r="AV543" s="135">
        <v>10.6</v>
      </c>
      <c r="AW543" s="135">
        <v>10.6</v>
      </c>
      <c r="AX543" s="169">
        <f t="shared" si="120"/>
        <v>10.6</v>
      </c>
      <c r="AY543" s="135">
        <v>10.6</v>
      </c>
      <c r="AZ543" s="135">
        <v>10.6</v>
      </c>
      <c r="BA543" s="135">
        <v>10.6</v>
      </c>
      <c r="BB543" s="135"/>
      <c r="BC543" s="169">
        <f t="shared" si="121"/>
        <v>10.6</v>
      </c>
    </row>
    <row r="544" spans="1:55" ht="18" customHeight="1" x14ac:dyDescent="0.25">
      <c r="A544" s="209">
        <v>29</v>
      </c>
      <c r="B544" s="170" t="s">
        <v>133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123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124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125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122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116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117"/>
        <v>10.8</v>
      </c>
      <c r="AH544" s="135">
        <v>10.6</v>
      </c>
      <c r="AI544" s="135">
        <v>10.6</v>
      </c>
      <c r="AJ544" s="135">
        <v>10.6</v>
      </c>
      <c r="AK544" s="135">
        <v>10.6</v>
      </c>
      <c r="AL544" s="135">
        <v>10.6</v>
      </c>
      <c r="AM544" s="169">
        <f t="shared" si="118"/>
        <v>10.6</v>
      </c>
      <c r="AN544" s="135">
        <v>11</v>
      </c>
      <c r="AO544" s="135">
        <v>11</v>
      </c>
      <c r="AP544" s="135">
        <v>11</v>
      </c>
      <c r="AQ544" s="135">
        <v>11</v>
      </c>
      <c r="AR544" s="169">
        <f t="shared" si="119"/>
        <v>11</v>
      </c>
      <c r="AS544" s="135">
        <v>11</v>
      </c>
      <c r="AT544" s="135">
        <v>11</v>
      </c>
      <c r="AU544" s="135">
        <v>10.8</v>
      </c>
      <c r="AV544" s="135">
        <v>10.8</v>
      </c>
      <c r="AW544" s="135">
        <v>10.8</v>
      </c>
      <c r="AX544" s="169">
        <f t="shared" si="120"/>
        <v>10.899999999999999</v>
      </c>
      <c r="AY544" s="135">
        <v>10.8</v>
      </c>
      <c r="AZ544" s="135">
        <v>10.8</v>
      </c>
      <c r="BA544" s="135">
        <v>10.8</v>
      </c>
      <c r="BB544" s="135"/>
      <c r="BC544" s="169">
        <f t="shared" si="121"/>
        <v>10.800000000000002</v>
      </c>
    </row>
    <row r="545" spans="1:55" ht="72" customHeight="1" x14ac:dyDescent="0.25">
      <c r="A545" s="211"/>
      <c r="B545" s="189" t="s">
        <v>53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  <c r="AN545" s="135"/>
      <c r="AO545" s="135"/>
      <c r="AP545" s="135"/>
      <c r="AQ545" s="135"/>
      <c r="AR545" s="169"/>
      <c r="AS545" s="135"/>
      <c r="AT545" s="135"/>
      <c r="AU545" s="135"/>
      <c r="AV545" s="135"/>
      <c r="AW545" s="135"/>
      <c r="AX545" s="169"/>
      <c r="AY545" s="135"/>
      <c r="AZ545" s="135"/>
      <c r="BA545" s="135"/>
      <c r="BB545" s="135"/>
      <c r="BC545" s="169"/>
    </row>
    <row r="546" spans="1:55" ht="18" customHeight="1" x14ac:dyDescent="0.25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123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124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125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122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>
        <v>10.6</v>
      </c>
      <c r="AL546" s="141">
        <v>10.55</v>
      </c>
      <c r="AM546" s="169">
        <f>AVERAGE(AH546:AL546)</f>
        <v>10.59</v>
      </c>
      <c r="AN546" s="141">
        <v>10.5</v>
      </c>
      <c r="AO546" s="141">
        <v>10.5</v>
      </c>
      <c r="AP546" s="141">
        <v>10.6</v>
      </c>
      <c r="AQ546" s="141">
        <v>10.55</v>
      </c>
      <c r="AR546" s="169">
        <f>AVERAGE(AN546:AQ546)</f>
        <v>10.537500000000001</v>
      </c>
      <c r="AS546" s="141">
        <v>10.62</v>
      </c>
      <c r="AT546" s="141">
        <v>10.6</v>
      </c>
      <c r="AU546" s="141">
        <v>10.57</v>
      </c>
      <c r="AV546" s="141">
        <v>10.62</v>
      </c>
      <c r="AW546" s="141">
        <v>10.6</v>
      </c>
      <c r="AX546" s="169">
        <f>AVERAGE(AS546:AV546)</f>
        <v>10.602499999999999</v>
      </c>
      <c r="AY546" s="141">
        <v>10.61</v>
      </c>
      <c r="AZ546" s="141">
        <v>10.6</v>
      </c>
      <c r="BA546" s="141">
        <v>10.61</v>
      </c>
      <c r="BB546" s="141"/>
      <c r="BC546" s="169">
        <f>AVERAGE(AY546:BB546)</f>
        <v>10.606666666666667</v>
      </c>
    </row>
    <row r="547" spans="1:55" ht="18.75" customHeight="1" x14ac:dyDescent="0.3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123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124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125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122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>
        <v>10.7</v>
      </c>
      <c r="AL547" s="135">
        <v>10.62</v>
      </c>
      <c r="AM547" s="169">
        <f>AVERAGE(AH547:AL547)</f>
        <v>10.683999999999999</v>
      </c>
      <c r="AN547" s="135">
        <v>10.6</v>
      </c>
      <c r="AO547" s="135">
        <v>10.6</v>
      </c>
      <c r="AP547" s="135">
        <v>10.68</v>
      </c>
      <c r="AQ547" s="135">
        <v>10.6</v>
      </c>
      <c r="AR547" s="169">
        <f>AVERAGE(AN547:AQ547)</f>
        <v>10.62</v>
      </c>
      <c r="AS547" s="135">
        <v>10.72</v>
      </c>
      <c r="AT547" s="135">
        <v>10.7</v>
      </c>
      <c r="AU547" s="135">
        <v>10.67</v>
      </c>
      <c r="AV547" s="135">
        <v>10.67</v>
      </c>
      <c r="AW547" s="135">
        <v>10.67</v>
      </c>
      <c r="AX547" s="169">
        <f>AVERAGE(AS547:AV547)</f>
        <v>10.690000000000001</v>
      </c>
      <c r="AY547" s="135">
        <v>10.67</v>
      </c>
      <c r="AZ547" s="135">
        <v>10.69</v>
      </c>
      <c r="BA547" s="135">
        <v>10.69</v>
      </c>
      <c r="BB547" s="135"/>
      <c r="BC547" s="169">
        <f>AVERAGE(AY547:BB547)</f>
        <v>10.683333333333332</v>
      </c>
    </row>
    <row r="548" spans="1:55" ht="18.75" customHeight="1" x14ac:dyDescent="0.3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55" ht="18.75" customHeight="1" x14ac:dyDescent="0.3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55" ht="18.75" customHeight="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55" ht="18" x14ac:dyDescent="0.25">
      <c r="A551" s="265" t="s">
        <v>45</v>
      </c>
      <c r="B551" s="265"/>
      <c r="C551" s="265"/>
      <c r="D551" s="265"/>
      <c r="E551" s="265"/>
      <c r="F551" s="265"/>
      <c r="G551" s="265"/>
      <c r="H551" s="265"/>
      <c r="I551" s="265"/>
      <c r="J551" s="265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65"/>
      <c r="V551" s="265"/>
      <c r="W551" s="265"/>
      <c r="X551" s="265"/>
      <c r="Y551" s="265"/>
      <c r="Z551" s="265"/>
      <c r="AA551" s="265"/>
      <c r="AB551" s="265"/>
      <c r="AC551" s="265"/>
      <c r="AD551" s="265"/>
      <c r="AE551" s="265"/>
      <c r="AF551" s="265"/>
      <c r="AG551" s="265"/>
      <c r="AH551" s="265"/>
      <c r="AI551" s="265"/>
      <c r="AJ551" s="265"/>
      <c r="AK551" s="265"/>
      <c r="AL551" s="265"/>
      <c r="AM551" s="265"/>
      <c r="AN551" s="265"/>
      <c r="AO551" s="265"/>
      <c r="AP551" s="265"/>
      <c r="AQ551" s="265"/>
      <c r="AR551" s="265"/>
      <c r="AS551" s="265"/>
      <c r="AT551" s="265"/>
      <c r="AU551" s="265"/>
      <c r="AV551" s="265"/>
      <c r="AW551" s="265"/>
      <c r="AX551" s="265"/>
      <c r="AY551" s="265"/>
      <c r="AZ551" s="265"/>
      <c r="BA551" s="265"/>
      <c r="BB551" s="265"/>
      <c r="BC551" s="265"/>
    </row>
    <row r="552" spans="1:55" ht="18.75" customHeight="1" x14ac:dyDescent="0.3">
      <c r="A552" s="217"/>
      <c r="B552" s="197"/>
      <c r="C552" s="266" t="s">
        <v>34</v>
      </c>
      <c r="D552" s="267"/>
      <c r="E552" s="267"/>
      <c r="F552" s="267"/>
      <c r="G552" s="267"/>
      <c r="H552" s="267"/>
      <c r="I552" s="267"/>
      <c r="J552" s="267"/>
      <c r="K552" s="267"/>
      <c r="L552" s="267"/>
      <c r="M552" s="267"/>
      <c r="N552" s="267"/>
      <c r="O552" s="267"/>
      <c r="P552" s="267"/>
      <c r="Q552" s="267"/>
      <c r="R552" s="267"/>
      <c r="S552" s="267"/>
      <c r="T552" s="267"/>
      <c r="U552" s="267"/>
      <c r="V552" s="267"/>
      <c r="W552" s="267"/>
      <c r="X552" s="267"/>
      <c r="Y552" s="267"/>
      <c r="Z552" s="267"/>
      <c r="AA552" s="267"/>
      <c r="AB552" s="267"/>
      <c r="AC552" s="267"/>
      <c r="AD552" s="267"/>
      <c r="AE552" s="267"/>
      <c r="AF552" s="267"/>
      <c r="AG552" s="267"/>
      <c r="AH552" s="267"/>
      <c r="AI552" s="267"/>
      <c r="AJ552" s="267"/>
      <c r="AK552" s="267"/>
      <c r="AL552" s="267"/>
      <c r="AM552" s="267"/>
      <c r="AN552" s="267"/>
      <c r="AO552" s="267"/>
      <c r="AP552" s="267"/>
      <c r="AQ552" s="267"/>
      <c r="AR552" s="267"/>
      <c r="AS552" s="267"/>
      <c r="AT552" s="267"/>
      <c r="AU552" s="267"/>
      <c r="AV552" s="267"/>
      <c r="AW552" s="267"/>
      <c r="AX552" s="267"/>
      <c r="AY552" s="267"/>
      <c r="AZ552" s="267"/>
      <c r="BA552" s="267"/>
      <c r="BB552" s="267"/>
      <c r="BC552" s="268"/>
    </row>
    <row r="553" spans="1:55" ht="18.75" customHeight="1" x14ac:dyDescent="0.3">
      <c r="A553" s="218"/>
      <c r="B553" s="198"/>
      <c r="C553" s="271" t="s">
        <v>139</v>
      </c>
      <c r="D553" s="272"/>
      <c r="E553" s="272"/>
      <c r="F553" s="273"/>
      <c r="G553" s="258" t="s">
        <v>123</v>
      </c>
      <c r="H553" s="260" t="s">
        <v>139</v>
      </c>
      <c r="I553" s="261"/>
      <c r="J553" s="261"/>
      <c r="K553" s="262"/>
      <c r="L553" s="258" t="s">
        <v>123</v>
      </c>
      <c r="M553" s="260" t="s">
        <v>139</v>
      </c>
      <c r="N553" s="261"/>
      <c r="O553" s="261"/>
      <c r="P553" s="262"/>
      <c r="Q553" s="258" t="s">
        <v>123</v>
      </c>
      <c r="R553" s="271" t="s">
        <v>139</v>
      </c>
      <c r="S553" s="272"/>
      <c r="T553" s="272"/>
      <c r="U553" s="272"/>
      <c r="V553" s="273"/>
      <c r="W553" s="258" t="s">
        <v>123</v>
      </c>
      <c r="X553" s="271" t="s">
        <v>139</v>
      </c>
      <c r="Y553" s="272"/>
      <c r="Z553" s="272"/>
      <c r="AA553" s="273"/>
      <c r="AB553" s="258" t="s">
        <v>123</v>
      </c>
      <c r="AC553" s="260" t="s">
        <v>139</v>
      </c>
      <c r="AD553" s="261"/>
      <c r="AE553" s="261"/>
      <c r="AF553" s="262"/>
      <c r="AG553" s="258" t="s">
        <v>123</v>
      </c>
      <c r="AH553" s="260" t="s">
        <v>139</v>
      </c>
      <c r="AI553" s="261"/>
      <c r="AJ553" s="261"/>
      <c r="AK553" s="261"/>
      <c r="AL553" s="262"/>
      <c r="AM553" s="258" t="s">
        <v>123</v>
      </c>
      <c r="AN553" s="260" t="s">
        <v>139</v>
      </c>
      <c r="AO553" s="261"/>
      <c r="AP553" s="261"/>
      <c r="AQ553" s="262"/>
      <c r="AR553" s="258" t="s">
        <v>123</v>
      </c>
      <c r="AS553" s="260" t="s">
        <v>139</v>
      </c>
      <c r="AT553" s="261"/>
      <c r="AU553" s="261"/>
      <c r="AV553" s="261"/>
      <c r="AW553" s="253"/>
      <c r="AX553" s="258" t="s">
        <v>123</v>
      </c>
      <c r="AY553" s="260" t="s">
        <v>139</v>
      </c>
      <c r="AZ553" s="261"/>
      <c r="BA553" s="261"/>
      <c r="BB553" s="262"/>
      <c r="BC553" s="258" t="s">
        <v>123</v>
      </c>
    </row>
    <row r="554" spans="1:55" ht="18.75" customHeight="1" x14ac:dyDescent="0.3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59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59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59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59"/>
      <c r="X554" s="144" t="str">
        <f>X12</f>
        <v>6.05</v>
      </c>
      <c r="Y554" s="144" t="str">
        <f>Y12</f>
        <v>13.05</v>
      </c>
      <c r="Z554" s="138" t="s">
        <v>282</v>
      </c>
      <c r="AA554" s="138" t="s">
        <v>283</v>
      </c>
      <c r="AB554" s="259"/>
      <c r="AC554" s="138" t="s">
        <v>284</v>
      </c>
      <c r="AD554" s="138" t="s">
        <v>285</v>
      </c>
      <c r="AE554" s="138" t="s">
        <v>292</v>
      </c>
      <c r="AF554" s="138" t="s">
        <v>286</v>
      </c>
      <c r="AG554" s="259"/>
      <c r="AH554" s="138" t="s">
        <v>287</v>
      </c>
      <c r="AI554" s="138" t="s">
        <v>288</v>
      </c>
      <c r="AJ554" s="138" t="s">
        <v>289</v>
      </c>
      <c r="AK554" s="138" t="s">
        <v>290</v>
      </c>
      <c r="AL554" s="138" t="s">
        <v>291</v>
      </c>
      <c r="AM554" s="259"/>
      <c r="AN554" s="138" t="s">
        <v>293</v>
      </c>
      <c r="AO554" s="138" t="s">
        <v>294</v>
      </c>
      <c r="AP554" s="138" t="s">
        <v>295</v>
      </c>
      <c r="AQ554" s="138" t="s">
        <v>296</v>
      </c>
      <c r="AR554" s="259"/>
      <c r="AS554" s="138" t="s">
        <v>299</v>
      </c>
      <c r="AT554" s="138" t="s">
        <v>298</v>
      </c>
      <c r="AU554" s="138" t="s">
        <v>300</v>
      </c>
      <c r="AV554" s="138" t="s">
        <v>301</v>
      </c>
      <c r="AW554" s="138" t="s">
        <v>302</v>
      </c>
      <c r="AX554" s="259"/>
      <c r="AY554" s="138" t="s">
        <v>303</v>
      </c>
      <c r="AZ554" s="138" t="s">
        <v>304</v>
      </c>
      <c r="BA554" s="138" t="s">
        <v>305</v>
      </c>
      <c r="BB554" s="138" t="s">
        <v>306</v>
      </c>
      <c r="BC554" s="259"/>
    </row>
    <row r="555" spans="1:55" ht="18" customHeight="1" x14ac:dyDescent="0.25">
      <c r="A555" s="269">
        <v>1</v>
      </c>
      <c r="B555" s="191" t="s">
        <v>161</v>
      </c>
      <c r="C555" s="144"/>
      <c r="D555" s="144"/>
      <c r="E555" s="144"/>
      <c r="F555" s="144"/>
      <c r="G555" s="250"/>
      <c r="H555" s="144"/>
      <c r="I555" s="144"/>
      <c r="J555" s="144"/>
      <c r="K555" s="144"/>
      <c r="L555" s="250"/>
      <c r="M555" s="144"/>
      <c r="N555" s="144"/>
      <c r="O555" s="144"/>
      <c r="P555" s="144"/>
      <c r="Q555" s="250"/>
      <c r="R555" s="144"/>
      <c r="S555" s="144"/>
      <c r="T555" s="144"/>
      <c r="U555" s="144"/>
      <c r="V555" s="144"/>
      <c r="W555" s="250"/>
      <c r="X555" s="144"/>
      <c r="Y555" s="135">
        <v>6.5</v>
      </c>
      <c r="Z555" s="135">
        <v>6</v>
      </c>
      <c r="AA555" s="135">
        <v>5</v>
      </c>
      <c r="AB555" s="169">
        <f t="shared" ref="AB555:AB585" si="126">AVERAGE(X555:AA555)</f>
        <v>5.833333333333333</v>
      </c>
      <c r="AC555" s="144"/>
      <c r="AD555" s="135"/>
      <c r="AE555" s="135"/>
      <c r="AF555" s="135"/>
      <c r="AG555" s="238" t="e">
        <f t="shared" ref="AG555:AG585" si="127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128">AVERAGE(AH555:AL555)</f>
        <v>#DIV/0!</v>
      </c>
      <c r="AN555" s="144"/>
      <c r="AO555" s="135"/>
      <c r="AP555" s="135"/>
      <c r="AQ555" s="135"/>
      <c r="AR555" s="238" t="e">
        <f t="shared" ref="AR555:AR585" si="129">AVERAGE(AN555:AQ555)</f>
        <v>#DIV/0!</v>
      </c>
      <c r="AS555" s="144"/>
      <c r="AT555" s="135"/>
      <c r="AU555" s="135"/>
      <c r="AV555" s="135"/>
      <c r="AW555" s="135"/>
      <c r="AX555" s="238" t="e">
        <f t="shared" ref="AX555:AX585" si="130">AVERAGE(AS555:AV555)</f>
        <v>#DIV/0!</v>
      </c>
      <c r="AY555" s="144"/>
      <c r="AZ555" s="135"/>
      <c r="BA555" s="135"/>
      <c r="BB555" s="135"/>
      <c r="BC555" s="238" t="e">
        <f t="shared" ref="BC555:BC585" si="131">AVERAGE(AY555:BB555)</f>
        <v>#DIV/0!</v>
      </c>
    </row>
    <row r="556" spans="1:55" ht="18" customHeight="1" x14ac:dyDescent="0.25">
      <c r="A556" s="270"/>
      <c r="B556" s="191" t="s">
        <v>56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132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126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127"/>
        <v>4.125</v>
      </c>
      <c r="AH556" s="135">
        <v>4</v>
      </c>
      <c r="AI556" s="135">
        <v>4</v>
      </c>
      <c r="AJ556" s="135">
        <v>4</v>
      </c>
      <c r="AK556" s="135">
        <v>4</v>
      </c>
      <c r="AL556" s="135">
        <v>4</v>
      </c>
      <c r="AM556" s="169">
        <f t="shared" si="128"/>
        <v>4</v>
      </c>
      <c r="AN556" s="135">
        <v>5</v>
      </c>
      <c r="AO556" s="135">
        <v>5</v>
      </c>
      <c r="AP556" s="135">
        <v>5</v>
      </c>
      <c r="AQ556" s="135">
        <v>4.5</v>
      </c>
      <c r="AR556" s="169">
        <f t="shared" si="129"/>
        <v>4.875</v>
      </c>
      <c r="AS556" s="135">
        <v>4.5</v>
      </c>
      <c r="AT556" s="148">
        <v>4.5</v>
      </c>
      <c r="AU556" s="148">
        <v>4.5</v>
      </c>
      <c r="AV556" s="135">
        <v>4.5</v>
      </c>
      <c r="AW556" s="135">
        <v>5</v>
      </c>
      <c r="AX556" s="169">
        <f t="shared" si="130"/>
        <v>4.5</v>
      </c>
      <c r="AY556" s="135">
        <v>4</v>
      </c>
      <c r="AZ556" s="148">
        <v>4</v>
      </c>
      <c r="BA556" s="135">
        <v>4</v>
      </c>
      <c r="BB556" s="135"/>
      <c r="BC556" s="169">
        <f t="shared" si="131"/>
        <v>4</v>
      </c>
    </row>
    <row r="557" spans="1:55" ht="18" customHeight="1" x14ac:dyDescent="0.25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133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134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135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132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126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127"/>
        <v>3</v>
      </c>
      <c r="AH557" s="135">
        <v>3</v>
      </c>
      <c r="AI557" s="135">
        <v>5</v>
      </c>
      <c r="AJ557" s="135">
        <v>5</v>
      </c>
      <c r="AK557" s="135">
        <v>5</v>
      </c>
      <c r="AL557" s="135">
        <v>3</v>
      </c>
      <c r="AM557" s="169">
        <f t="shared" si="128"/>
        <v>4.2</v>
      </c>
      <c r="AN557" s="135">
        <v>4</v>
      </c>
      <c r="AO557" s="135">
        <v>4</v>
      </c>
      <c r="AP557" s="135">
        <v>4</v>
      </c>
      <c r="AQ557" s="135">
        <v>4</v>
      </c>
      <c r="AR557" s="169">
        <f t="shared" si="129"/>
        <v>4</v>
      </c>
      <c r="AS557" s="135">
        <v>2.5</v>
      </c>
      <c r="AT557" s="148">
        <v>2.5</v>
      </c>
      <c r="AU557" s="148">
        <v>2.5</v>
      </c>
      <c r="AV557" s="135">
        <v>2.5</v>
      </c>
      <c r="AW557" s="135">
        <v>4</v>
      </c>
      <c r="AX557" s="169">
        <f t="shared" si="130"/>
        <v>2.5</v>
      </c>
      <c r="AY557" s="135">
        <v>3</v>
      </c>
      <c r="AZ557" s="148">
        <v>3</v>
      </c>
      <c r="BA557" s="135">
        <v>3</v>
      </c>
      <c r="BB557" s="135"/>
      <c r="BC557" s="169">
        <f t="shared" si="131"/>
        <v>3</v>
      </c>
    </row>
    <row r="558" spans="1:55" ht="18" customHeight="1" x14ac:dyDescent="0.25">
      <c r="A558" s="269">
        <v>3</v>
      </c>
      <c r="B558" s="170" t="s">
        <v>154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132"/>
        <v>2.5</v>
      </c>
      <c r="X558" s="135"/>
      <c r="Y558" s="135"/>
      <c r="Z558" s="135"/>
      <c r="AA558" s="135"/>
      <c r="AB558" s="238" t="e">
        <f t="shared" si="126"/>
        <v>#DIV/0!</v>
      </c>
      <c r="AC558" s="135"/>
      <c r="AD558" s="135"/>
      <c r="AE558" s="135"/>
      <c r="AF558" s="135"/>
      <c r="AG558" s="238" t="e">
        <f t="shared" si="127"/>
        <v>#DIV/0!</v>
      </c>
      <c r="AH558" s="135"/>
      <c r="AI558" s="135"/>
      <c r="AJ558" s="135"/>
      <c r="AK558" s="135"/>
      <c r="AL558" s="135"/>
      <c r="AM558" s="238" t="e">
        <f t="shared" si="128"/>
        <v>#DIV/0!</v>
      </c>
      <c r="AN558" s="135"/>
      <c r="AO558" s="135"/>
      <c r="AP558" s="135"/>
      <c r="AQ558" s="135"/>
      <c r="AR558" s="238" t="e">
        <f t="shared" si="129"/>
        <v>#DIV/0!</v>
      </c>
      <c r="AS558" s="135"/>
      <c r="AT558" s="148"/>
      <c r="AU558" s="148"/>
      <c r="AV558" s="135"/>
      <c r="AW558" s="135"/>
      <c r="AX558" s="238" t="e">
        <f t="shared" si="130"/>
        <v>#DIV/0!</v>
      </c>
      <c r="AY558" s="135"/>
      <c r="AZ558" s="148"/>
      <c r="BA558" s="148"/>
      <c r="BB558" s="135"/>
      <c r="BC558" s="238" t="e">
        <f t="shared" si="131"/>
        <v>#DIV/0!</v>
      </c>
    </row>
    <row r="559" spans="1:55" ht="18" customHeight="1" x14ac:dyDescent="0.25">
      <c r="A559" s="270"/>
      <c r="B559" s="170" t="s">
        <v>55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133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134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135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132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126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127"/>
        <v>1.6500000000000001</v>
      </c>
      <c r="AH559" s="135">
        <v>1.7</v>
      </c>
      <c r="AI559" s="135">
        <v>2</v>
      </c>
      <c r="AJ559" s="135">
        <v>2</v>
      </c>
      <c r="AK559" s="135">
        <v>2</v>
      </c>
      <c r="AL559" s="135">
        <v>2.5</v>
      </c>
      <c r="AM559" s="169">
        <f t="shared" si="128"/>
        <v>2.04</v>
      </c>
      <c r="AN559" s="135">
        <v>3.3</v>
      </c>
      <c r="AO559" s="135">
        <v>3.3</v>
      </c>
      <c r="AP559" s="135">
        <v>3.3</v>
      </c>
      <c r="AQ559" s="135">
        <v>3</v>
      </c>
      <c r="AR559" s="169">
        <f t="shared" si="129"/>
        <v>3.2249999999999996</v>
      </c>
      <c r="AS559" s="135">
        <v>3</v>
      </c>
      <c r="AT559" s="148">
        <v>3</v>
      </c>
      <c r="AU559" s="148">
        <v>3</v>
      </c>
      <c r="AV559" s="135">
        <v>3</v>
      </c>
      <c r="AW559" s="135">
        <v>3.3</v>
      </c>
      <c r="AX559" s="169">
        <f t="shared" si="130"/>
        <v>3</v>
      </c>
      <c r="AY559" s="135">
        <v>2.5</v>
      </c>
      <c r="AZ559" s="135">
        <v>2.5</v>
      </c>
      <c r="BA559" s="135">
        <v>2.5</v>
      </c>
      <c r="BB559" s="135"/>
      <c r="BC559" s="169">
        <f t="shared" si="131"/>
        <v>2.5</v>
      </c>
    </row>
    <row r="560" spans="1:55" ht="18" customHeight="1" x14ac:dyDescent="0.25">
      <c r="A560" s="251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133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134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135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132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126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127"/>
        <v>2.375</v>
      </c>
      <c r="AH560" s="135">
        <v>3.3</v>
      </c>
      <c r="AI560" s="135">
        <v>4</v>
      </c>
      <c r="AJ560" s="135">
        <v>3.3</v>
      </c>
      <c r="AK560" s="135">
        <v>3.5</v>
      </c>
      <c r="AL560" s="135">
        <v>3.5</v>
      </c>
      <c r="AM560" s="169">
        <f t="shared" si="128"/>
        <v>3.5200000000000005</v>
      </c>
      <c r="AN560" s="135">
        <v>3.5</v>
      </c>
      <c r="AO560" s="135">
        <v>5</v>
      </c>
      <c r="AP560" s="135">
        <v>5</v>
      </c>
      <c r="AQ560" s="135">
        <v>4</v>
      </c>
      <c r="AR560" s="169">
        <f t="shared" si="129"/>
        <v>4.375</v>
      </c>
      <c r="AS560" s="135">
        <v>4.5</v>
      </c>
      <c r="AT560" s="148">
        <v>4</v>
      </c>
      <c r="AU560" s="148">
        <v>4</v>
      </c>
      <c r="AV560" s="135">
        <v>4</v>
      </c>
      <c r="AW560" s="135">
        <v>3.3</v>
      </c>
      <c r="AX560" s="169">
        <f t="shared" si="130"/>
        <v>4.125</v>
      </c>
      <c r="AY560" s="135">
        <v>4</v>
      </c>
      <c r="AZ560" s="135">
        <v>3.3</v>
      </c>
      <c r="BA560" s="135">
        <v>3.3</v>
      </c>
      <c r="BB560" s="135"/>
      <c r="BC560" s="169">
        <f t="shared" si="131"/>
        <v>3.5333333333333332</v>
      </c>
    </row>
    <row r="561" spans="1:55" ht="18" customHeight="1" x14ac:dyDescent="0.25">
      <c r="A561" s="209">
        <v>5</v>
      </c>
      <c r="B561" s="170" t="s">
        <v>48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133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134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135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132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126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127"/>
        <v>7.25</v>
      </c>
      <c r="AH561" s="135">
        <v>5</v>
      </c>
      <c r="AI561" s="135">
        <v>4</v>
      </c>
      <c r="AJ561" s="135">
        <v>4</v>
      </c>
      <c r="AK561" s="135">
        <v>3.3</v>
      </c>
      <c r="AL561" s="135">
        <v>4</v>
      </c>
      <c r="AM561" s="169">
        <f t="shared" si="128"/>
        <v>4.0600000000000005</v>
      </c>
      <c r="AN561" s="135">
        <v>6</v>
      </c>
      <c r="AO561" s="135">
        <v>6.5</v>
      </c>
      <c r="AP561" s="135">
        <v>6.5</v>
      </c>
      <c r="AQ561" s="135">
        <v>7</v>
      </c>
      <c r="AR561" s="169">
        <f t="shared" si="129"/>
        <v>6.5</v>
      </c>
      <c r="AS561" s="135">
        <v>6</v>
      </c>
      <c r="AT561" s="148">
        <v>8</v>
      </c>
      <c r="AU561" s="148">
        <v>6</v>
      </c>
      <c r="AV561" s="135">
        <v>6</v>
      </c>
      <c r="AW561" s="135">
        <v>7</v>
      </c>
      <c r="AX561" s="169">
        <f t="shared" si="130"/>
        <v>6.5</v>
      </c>
      <c r="AY561" s="135">
        <v>6</v>
      </c>
      <c r="AZ561" s="135">
        <v>5</v>
      </c>
      <c r="BA561" s="135">
        <v>7</v>
      </c>
      <c r="BB561" s="135"/>
      <c r="BC561" s="169">
        <f t="shared" si="131"/>
        <v>6</v>
      </c>
    </row>
    <row r="562" spans="1:55" ht="18" customHeight="1" x14ac:dyDescent="0.25">
      <c r="A562" s="251">
        <v>6</v>
      </c>
      <c r="B562" s="170" t="s">
        <v>47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133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134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135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132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126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127"/>
        <v>4.25</v>
      </c>
      <c r="AH562" s="135">
        <v>4</v>
      </c>
      <c r="AI562" s="135">
        <v>6</v>
      </c>
      <c r="AJ562" s="135">
        <v>6</v>
      </c>
      <c r="AK562" s="135">
        <v>6</v>
      </c>
      <c r="AL562" s="135">
        <v>3.3</v>
      </c>
      <c r="AM562" s="169">
        <f t="shared" si="128"/>
        <v>5.0600000000000005</v>
      </c>
      <c r="AN562" s="135">
        <v>5</v>
      </c>
      <c r="AO562" s="135">
        <v>6</v>
      </c>
      <c r="AP562" s="135">
        <v>5.5</v>
      </c>
      <c r="AQ562" s="135">
        <v>5.5</v>
      </c>
      <c r="AR562" s="169">
        <f t="shared" si="129"/>
        <v>5.5</v>
      </c>
      <c r="AS562" s="135">
        <v>6</v>
      </c>
      <c r="AT562" s="148">
        <v>7</v>
      </c>
      <c r="AU562" s="148">
        <v>7</v>
      </c>
      <c r="AV562" s="135">
        <v>6</v>
      </c>
      <c r="AW562" s="135">
        <v>7</v>
      </c>
      <c r="AX562" s="169">
        <f t="shared" si="130"/>
        <v>6.5</v>
      </c>
      <c r="AY562" s="135">
        <v>8</v>
      </c>
      <c r="AZ562" s="135">
        <v>8</v>
      </c>
      <c r="BA562" s="135">
        <v>8</v>
      </c>
      <c r="BB562" s="135"/>
      <c r="BC562" s="169">
        <f t="shared" si="131"/>
        <v>8</v>
      </c>
    </row>
    <row r="563" spans="1:55" ht="18" customHeight="1" x14ac:dyDescent="0.25">
      <c r="A563" s="251">
        <v>7</v>
      </c>
      <c r="B563" s="170" t="s">
        <v>50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133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134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135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132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126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127"/>
        <v>10.5</v>
      </c>
      <c r="AH563" s="135">
        <v>4</v>
      </c>
      <c r="AI563" s="135">
        <v>4</v>
      </c>
      <c r="AJ563" s="135">
        <v>4</v>
      </c>
      <c r="AK563" s="135">
        <v>4</v>
      </c>
      <c r="AL563" s="135">
        <v>4</v>
      </c>
      <c r="AM563" s="169">
        <f t="shared" si="128"/>
        <v>4</v>
      </c>
      <c r="AN563" s="135">
        <v>4</v>
      </c>
      <c r="AO563" s="135">
        <v>4</v>
      </c>
      <c r="AP563" s="135">
        <v>4</v>
      </c>
      <c r="AQ563" s="135">
        <v>4</v>
      </c>
      <c r="AR563" s="169">
        <f t="shared" si="129"/>
        <v>4</v>
      </c>
      <c r="AS563" s="135">
        <v>4</v>
      </c>
      <c r="AT563" s="148">
        <v>4</v>
      </c>
      <c r="AU563" s="148">
        <v>4</v>
      </c>
      <c r="AV563" s="135">
        <v>4</v>
      </c>
      <c r="AW563" s="135">
        <v>4</v>
      </c>
      <c r="AX563" s="169">
        <f t="shared" si="130"/>
        <v>4</v>
      </c>
      <c r="AY563" s="135">
        <v>4</v>
      </c>
      <c r="AZ563" s="135">
        <v>4</v>
      </c>
      <c r="BA563" s="135">
        <v>5</v>
      </c>
      <c r="BB563" s="135"/>
      <c r="BC563" s="169">
        <f t="shared" si="131"/>
        <v>4.333333333333333</v>
      </c>
    </row>
    <row r="564" spans="1:55" ht="18" customHeight="1" x14ac:dyDescent="0.25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133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134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135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132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126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127"/>
        <v>14.25</v>
      </c>
      <c r="AH564" s="135">
        <v>14</v>
      </c>
      <c r="AI564" s="135">
        <v>14</v>
      </c>
      <c r="AJ564" s="135">
        <v>14</v>
      </c>
      <c r="AK564" s="135">
        <v>14</v>
      </c>
      <c r="AL564" s="135">
        <v>14</v>
      </c>
      <c r="AM564" s="169">
        <f t="shared" si="128"/>
        <v>14</v>
      </c>
      <c r="AN564" s="135">
        <v>14</v>
      </c>
      <c r="AO564" s="135">
        <v>14</v>
      </c>
      <c r="AP564" s="135">
        <v>14</v>
      </c>
      <c r="AQ564" s="135">
        <v>14</v>
      </c>
      <c r="AR564" s="169">
        <f t="shared" si="129"/>
        <v>14</v>
      </c>
      <c r="AS564" s="135">
        <v>14</v>
      </c>
      <c r="AT564" s="135">
        <v>14</v>
      </c>
      <c r="AU564" s="135">
        <v>14</v>
      </c>
      <c r="AV564" s="135">
        <v>14</v>
      </c>
      <c r="AW564" s="135">
        <v>14</v>
      </c>
      <c r="AX564" s="169">
        <f t="shared" si="130"/>
        <v>14</v>
      </c>
      <c r="AY564" s="135">
        <v>14</v>
      </c>
      <c r="AZ564" s="135">
        <v>14</v>
      </c>
      <c r="BA564" s="135">
        <v>14</v>
      </c>
      <c r="BB564" s="135"/>
      <c r="BC564" s="169">
        <f t="shared" si="131"/>
        <v>14</v>
      </c>
    </row>
    <row r="565" spans="1:55" ht="18" customHeight="1" x14ac:dyDescent="0.25">
      <c r="A565" s="251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133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134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135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132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126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127"/>
        <v>11.5</v>
      </c>
      <c r="AH565" s="135">
        <v>13</v>
      </c>
      <c r="AI565" s="135">
        <v>13</v>
      </c>
      <c r="AJ565" s="135">
        <v>13</v>
      </c>
      <c r="AK565" s="135">
        <v>13</v>
      </c>
      <c r="AL565" s="135">
        <v>13</v>
      </c>
      <c r="AM565" s="169">
        <f t="shared" si="128"/>
        <v>13</v>
      </c>
      <c r="AN565" s="135">
        <v>15</v>
      </c>
      <c r="AO565" s="135">
        <v>14</v>
      </c>
      <c r="AP565" s="135">
        <v>14</v>
      </c>
      <c r="AQ565" s="135">
        <v>14</v>
      </c>
      <c r="AR565" s="169">
        <f t="shared" si="129"/>
        <v>14.25</v>
      </c>
      <c r="AS565" s="135">
        <v>14</v>
      </c>
      <c r="AT565" s="135">
        <v>14</v>
      </c>
      <c r="AU565" s="135">
        <v>14</v>
      </c>
      <c r="AV565" s="135">
        <v>14</v>
      </c>
      <c r="AW565" s="135">
        <v>14</v>
      </c>
      <c r="AX565" s="169">
        <f t="shared" si="130"/>
        <v>14</v>
      </c>
      <c r="AY565" s="135">
        <v>14</v>
      </c>
      <c r="AZ565" s="135">
        <v>14</v>
      </c>
      <c r="BA565" s="135">
        <v>14</v>
      </c>
      <c r="BB565" s="135"/>
      <c r="BC565" s="169">
        <f t="shared" si="131"/>
        <v>14</v>
      </c>
    </row>
    <row r="566" spans="1:55" ht="18" customHeight="1" x14ac:dyDescent="0.25">
      <c r="A566" s="251">
        <v>10</v>
      </c>
      <c r="B566" s="170" t="s">
        <v>131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133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134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135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132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126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127"/>
        <v>14.125</v>
      </c>
      <c r="AH566" s="135">
        <v>15</v>
      </c>
      <c r="AI566" s="135">
        <v>15</v>
      </c>
      <c r="AJ566" s="135">
        <v>15</v>
      </c>
      <c r="AK566" s="135">
        <v>15</v>
      </c>
      <c r="AL566" s="135">
        <v>15</v>
      </c>
      <c r="AM566" s="169">
        <f t="shared" si="128"/>
        <v>15</v>
      </c>
      <c r="AN566" s="135">
        <v>16</v>
      </c>
      <c r="AO566" s="135">
        <v>16</v>
      </c>
      <c r="AP566" s="135">
        <v>16</v>
      </c>
      <c r="AQ566" s="135">
        <v>16</v>
      </c>
      <c r="AR566" s="169">
        <f t="shared" si="129"/>
        <v>16</v>
      </c>
      <c r="AS566" s="135">
        <v>16</v>
      </c>
      <c r="AT566" s="135">
        <v>16</v>
      </c>
      <c r="AU566" s="135">
        <v>16</v>
      </c>
      <c r="AV566" s="135">
        <v>16</v>
      </c>
      <c r="AW566" s="135">
        <v>16</v>
      </c>
      <c r="AX566" s="169">
        <f t="shared" si="130"/>
        <v>16</v>
      </c>
      <c r="AY566" s="135">
        <v>16</v>
      </c>
      <c r="AZ566" s="135">
        <v>16</v>
      </c>
      <c r="BA566" s="135">
        <v>16</v>
      </c>
      <c r="BB566" s="135"/>
      <c r="BC566" s="169">
        <f t="shared" si="131"/>
        <v>16</v>
      </c>
    </row>
    <row r="567" spans="1:55" ht="18" customHeight="1" x14ac:dyDescent="0.25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133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134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135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132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126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127"/>
        <v>75</v>
      </c>
      <c r="AH567" s="135">
        <v>77</v>
      </c>
      <c r="AI567" s="135">
        <v>77</v>
      </c>
      <c r="AJ567" s="135">
        <v>80</v>
      </c>
      <c r="AK567" s="135">
        <v>80</v>
      </c>
      <c r="AL567" s="135">
        <v>83</v>
      </c>
      <c r="AM567" s="169">
        <f t="shared" si="128"/>
        <v>79.400000000000006</v>
      </c>
      <c r="AN567" s="135">
        <v>80</v>
      </c>
      <c r="AO567" s="135">
        <v>80</v>
      </c>
      <c r="AP567" s="135">
        <v>80</v>
      </c>
      <c r="AQ567" s="135">
        <v>85</v>
      </c>
      <c r="AR567" s="169">
        <f t="shared" si="129"/>
        <v>81.25</v>
      </c>
      <c r="AS567" s="135">
        <v>85</v>
      </c>
      <c r="AT567" s="135">
        <v>85</v>
      </c>
      <c r="AU567" s="135">
        <v>85</v>
      </c>
      <c r="AV567" s="135">
        <v>85</v>
      </c>
      <c r="AW567" s="135">
        <v>85</v>
      </c>
      <c r="AX567" s="169">
        <f t="shared" si="130"/>
        <v>85</v>
      </c>
      <c r="AY567" s="135">
        <v>90</v>
      </c>
      <c r="AZ567" s="135">
        <v>80</v>
      </c>
      <c r="BA567" s="135">
        <v>85</v>
      </c>
      <c r="BB567" s="135"/>
      <c r="BC567" s="169">
        <f t="shared" si="131"/>
        <v>85</v>
      </c>
    </row>
    <row r="568" spans="1:55" ht="18" customHeight="1" x14ac:dyDescent="0.25">
      <c r="A568" s="251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133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134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135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132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126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127"/>
        <v>78.75</v>
      </c>
      <c r="AH568" s="135">
        <v>80</v>
      </c>
      <c r="AI568" s="135">
        <v>80</v>
      </c>
      <c r="AJ568" s="135">
        <v>80</v>
      </c>
      <c r="AK568" s="135">
        <v>85</v>
      </c>
      <c r="AL568" s="135">
        <v>90</v>
      </c>
      <c r="AM568" s="169">
        <f t="shared" si="128"/>
        <v>83</v>
      </c>
      <c r="AN568" s="135">
        <v>80</v>
      </c>
      <c r="AO568" s="135">
        <v>78</v>
      </c>
      <c r="AP568" s="135">
        <v>78</v>
      </c>
      <c r="AQ568" s="135">
        <v>80</v>
      </c>
      <c r="AR568" s="169">
        <f t="shared" si="129"/>
        <v>79</v>
      </c>
      <c r="AS568" s="135">
        <v>80</v>
      </c>
      <c r="AT568" s="135">
        <v>85</v>
      </c>
      <c r="AU568" s="135">
        <v>85</v>
      </c>
      <c r="AV568" s="135">
        <v>85</v>
      </c>
      <c r="AW568" s="135">
        <v>80</v>
      </c>
      <c r="AX568" s="169">
        <f t="shared" si="130"/>
        <v>83.75</v>
      </c>
      <c r="AY568" s="135">
        <v>90</v>
      </c>
      <c r="AZ568" s="135">
        <v>80</v>
      </c>
      <c r="BA568" s="135">
        <v>85</v>
      </c>
      <c r="BB568" s="135"/>
      <c r="BC568" s="169">
        <f t="shared" si="131"/>
        <v>85</v>
      </c>
    </row>
    <row r="569" spans="1:55" ht="18" customHeight="1" x14ac:dyDescent="0.25">
      <c r="A569" s="251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133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134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135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132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126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127"/>
        <v>6</v>
      </c>
      <c r="AH569" s="135">
        <v>6</v>
      </c>
      <c r="AI569" s="135">
        <v>5.5</v>
      </c>
      <c r="AJ569" s="135">
        <v>5.5</v>
      </c>
      <c r="AK569" s="135">
        <v>5.5</v>
      </c>
      <c r="AL569" s="135">
        <v>5.5</v>
      </c>
      <c r="AM569" s="169">
        <f t="shared" si="128"/>
        <v>5.6</v>
      </c>
      <c r="AN569" s="135">
        <v>5.5</v>
      </c>
      <c r="AO569" s="135">
        <v>5.5</v>
      </c>
      <c r="AP569" s="135">
        <v>5.5</v>
      </c>
      <c r="AQ569" s="135">
        <v>5.5</v>
      </c>
      <c r="AR569" s="169">
        <f t="shared" si="129"/>
        <v>5.5</v>
      </c>
      <c r="AS569" s="135">
        <v>6.5</v>
      </c>
      <c r="AT569" s="135">
        <v>6.5</v>
      </c>
      <c r="AU569" s="135">
        <v>6.5</v>
      </c>
      <c r="AV569" s="135">
        <v>6</v>
      </c>
      <c r="AW569" s="135">
        <v>6</v>
      </c>
      <c r="AX569" s="169">
        <f t="shared" si="130"/>
        <v>6.375</v>
      </c>
      <c r="AY569" s="135">
        <v>6</v>
      </c>
      <c r="AZ569" s="135">
        <v>6</v>
      </c>
      <c r="BA569" s="135">
        <v>6</v>
      </c>
      <c r="BB569" s="135"/>
      <c r="BC569" s="169">
        <f t="shared" si="131"/>
        <v>6</v>
      </c>
    </row>
    <row r="570" spans="1:55" ht="18" customHeight="1" x14ac:dyDescent="0.25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133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134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135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132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126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127"/>
        <v>8</v>
      </c>
      <c r="AH570" s="135">
        <v>9</v>
      </c>
      <c r="AI570" s="135">
        <v>9</v>
      </c>
      <c r="AJ570" s="135">
        <v>9</v>
      </c>
      <c r="AK570" s="135">
        <v>9</v>
      </c>
      <c r="AL570" s="135">
        <v>9</v>
      </c>
      <c r="AM570" s="169">
        <f t="shared" si="128"/>
        <v>9</v>
      </c>
      <c r="AN570" s="135">
        <v>11</v>
      </c>
      <c r="AO570" s="135">
        <v>11</v>
      </c>
      <c r="AP570" s="135">
        <v>11.3</v>
      </c>
      <c r="AQ570" s="135">
        <v>11.3</v>
      </c>
      <c r="AR570" s="169">
        <f t="shared" si="129"/>
        <v>11.149999999999999</v>
      </c>
      <c r="AS570" s="135">
        <v>12</v>
      </c>
      <c r="AT570" s="135">
        <v>12</v>
      </c>
      <c r="AU570" s="135">
        <v>12</v>
      </c>
      <c r="AV570" s="135">
        <v>12</v>
      </c>
      <c r="AW570" s="135">
        <v>12</v>
      </c>
      <c r="AX570" s="169">
        <f t="shared" si="130"/>
        <v>12</v>
      </c>
      <c r="AY570" s="135">
        <v>12</v>
      </c>
      <c r="AZ570" s="135">
        <v>12</v>
      </c>
      <c r="BA570" s="135">
        <v>12</v>
      </c>
      <c r="BB570" s="135"/>
      <c r="BC570" s="169">
        <f t="shared" si="131"/>
        <v>12</v>
      </c>
    </row>
    <row r="571" spans="1:55" ht="18" customHeight="1" x14ac:dyDescent="0.25">
      <c r="A571" s="251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133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134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135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132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126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127"/>
        <v>12</v>
      </c>
      <c r="AH571" s="135">
        <v>12</v>
      </c>
      <c r="AI571" s="135">
        <v>12</v>
      </c>
      <c r="AJ571" s="135">
        <v>12</v>
      </c>
      <c r="AK571" s="135">
        <v>12</v>
      </c>
      <c r="AL571" s="135">
        <v>12</v>
      </c>
      <c r="AM571" s="169">
        <f t="shared" si="128"/>
        <v>12</v>
      </c>
      <c r="AN571" s="135">
        <v>12</v>
      </c>
      <c r="AO571" s="135">
        <v>12</v>
      </c>
      <c r="AP571" s="135">
        <v>12</v>
      </c>
      <c r="AQ571" s="135">
        <v>12</v>
      </c>
      <c r="AR571" s="169">
        <f t="shared" si="129"/>
        <v>12</v>
      </c>
      <c r="AS571" s="135">
        <v>12</v>
      </c>
      <c r="AT571" s="135">
        <v>12</v>
      </c>
      <c r="AU571" s="135">
        <v>12</v>
      </c>
      <c r="AV571" s="135">
        <v>12</v>
      </c>
      <c r="AW571" s="135">
        <v>11</v>
      </c>
      <c r="AX571" s="169">
        <f t="shared" si="130"/>
        <v>12</v>
      </c>
      <c r="AY571" s="135">
        <v>11</v>
      </c>
      <c r="AZ571" s="135">
        <v>11</v>
      </c>
      <c r="BA571" s="135">
        <v>11</v>
      </c>
      <c r="BB571" s="135"/>
      <c r="BC571" s="169">
        <f t="shared" si="131"/>
        <v>11</v>
      </c>
    </row>
    <row r="572" spans="1:55" ht="18" customHeight="1" x14ac:dyDescent="0.25">
      <c r="A572" s="251">
        <v>16</v>
      </c>
      <c r="B572" s="170" t="s">
        <v>51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133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134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135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132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126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127"/>
        <v>50</v>
      </c>
      <c r="AH572" s="135">
        <v>50</v>
      </c>
      <c r="AI572" s="135">
        <v>50</v>
      </c>
      <c r="AJ572" s="135">
        <v>50</v>
      </c>
      <c r="AK572" s="135">
        <v>50</v>
      </c>
      <c r="AL572" s="135">
        <v>50</v>
      </c>
      <c r="AM572" s="169">
        <f t="shared" si="128"/>
        <v>50</v>
      </c>
      <c r="AN572" s="135">
        <v>50</v>
      </c>
      <c r="AO572" s="135">
        <v>50</v>
      </c>
      <c r="AP572" s="135">
        <v>50</v>
      </c>
      <c r="AQ572" s="135">
        <v>50</v>
      </c>
      <c r="AR572" s="169">
        <f t="shared" si="129"/>
        <v>50</v>
      </c>
      <c r="AS572" s="135">
        <v>50</v>
      </c>
      <c r="AT572" s="135">
        <v>50</v>
      </c>
      <c r="AU572" s="135">
        <v>50</v>
      </c>
      <c r="AV572" s="135">
        <v>50</v>
      </c>
      <c r="AW572" s="135">
        <v>50</v>
      </c>
      <c r="AX572" s="169">
        <f t="shared" si="130"/>
        <v>50</v>
      </c>
      <c r="AY572" s="135">
        <v>50</v>
      </c>
      <c r="AZ572" s="135">
        <v>50</v>
      </c>
      <c r="BA572" s="135">
        <v>50</v>
      </c>
      <c r="BB572" s="135"/>
      <c r="BC572" s="169">
        <f t="shared" si="131"/>
        <v>50</v>
      </c>
    </row>
    <row r="573" spans="1:55" ht="18" customHeight="1" x14ac:dyDescent="0.25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133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134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135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132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126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127"/>
        <v>50</v>
      </c>
      <c r="AH573" s="135">
        <v>50</v>
      </c>
      <c r="AI573" s="135">
        <v>50</v>
      </c>
      <c r="AJ573" s="135">
        <v>50</v>
      </c>
      <c r="AK573" s="135">
        <v>50</v>
      </c>
      <c r="AL573" s="135">
        <v>50</v>
      </c>
      <c r="AM573" s="169">
        <f t="shared" si="128"/>
        <v>50</v>
      </c>
      <c r="AN573" s="135">
        <v>50</v>
      </c>
      <c r="AO573" s="135">
        <v>50</v>
      </c>
      <c r="AP573" s="135">
        <v>50</v>
      </c>
      <c r="AQ573" s="135">
        <v>50</v>
      </c>
      <c r="AR573" s="169">
        <f t="shared" si="129"/>
        <v>50</v>
      </c>
      <c r="AS573" s="135">
        <v>50</v>
      </c>
      <c r="AT573" s="135">
        <v>50</v>
      </c>
      <c r="AU573" s="135">
        <v>50</v>
      </c>
      <c r="AV573" s="135">
        <v>50</v>
      </c>
      <c r="AW573" s="135">
        <v>50</v>
      </c>
      <c r="AX573" s="169">
        <f t="shared" si="130"/>
        <v>50</v>
      </c>
      <c r="AY573" s="135">
        <v>50</v>
      </c>
      <c r="AZ573" s="135">
        <v>50</v>
      </c>
      <c r="BA573" s="135">
        <v>50</v>
      </c>
      <c r="BB573" s="135"/>
      <c r="BC573" s="169">
        <f t="shared" si="131"/>
        <v>50</v>
      </c>
    </row>
    <row r="574" spans="1:55" ht="18" customHeight="1" x14ac:dyDescent="0.25">
      <c r="A574" s="251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133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134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135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132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126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127"/>
        <v>5</v>
      </c>
      <c r="AH574" s="135">
        <v>5</v>
      </c>
      <c r="AI574" s="135">
        <v>5</v>
      </c>
      <c r="AJ574" s="135">
        <v>5</v>
      </c>
      <c r="AK574" s="135">
        <v>5</v>
      </c>
      <c r="AL574" s="135">
        <v>5</v>
      </c>
      <c r="AM574" s="169">
        <f t="shared" si="128"/>
        <v>5</v>
      </c>
      <c r="AN574" s="135">
        <v>5</v>
      </c>
      <c r="AO574" s="135">
        <v>5</v>
      </c>
      <c r="AP574" s="135">
        <v>5</v>
      </c>
      <c r="AQ574" s="135">
        <v>5</v>
      </c>
      <c r="AR574" s="169">
        <f t="shared" si="129"/>
        <v>5</v>
      </c>
      <c r="AS574" s="135">
        <v>5</v>
      </c>
      <c r="AT574" s="135">
        <v>5</v>
      </c>
      <c r="AU574" s="135">
        <v>5</v>
      </c>
      <c r="AV574" s="135">
        <v>5</v>
      </c>
      <c r="AW574" s="135">
        <v>5</v>
      </c>
      <c r="AX574" s="169">
        <f t="shared" si="130"/>
        <v>5</v>
      </c>
      <c r="AY574" s="135">
        <v>5</v>
      </c>
      <c r="AZ574" s="135">
        <v>4.8</v>
      </c>
      <c r="BA574" s="135">
        <v>4.8</v>
      </c>
      <c r="BB574" s="135"/>
      <c r="BC574" s="169">
        <f t="shared" si="131"/>
        <v>4.8666666666666671</v>
      </c>
    </row>
    <row r="575" spans="1:55" ht="18" customHeight="1" x14ac:dyDescent="0.25">
      <c r="A575" s="251">
        <v>19</v>
      </c>
      <c r="B575" s="170" t="s">
        <v>140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133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134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135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132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126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127"/>
        <v>4.8</v>
      </c>
      <c r="AH575" s="135">
        <v>4.8</v>
      </c>
      <c r="AI575" s="135">
        <v>4.5999999999999996</v>
      </c>
      <c r="AJ575" s="135">
        <v>4.5999999999999996</v>
      </c>
      <c r="AK575" s="135">
        <v>4.5999999999999996</v>
      </c>
      <c r="AL575" s="135">
        <v>4.5999999999999996</v>
      </c>
      <c r="AM575" s="169">
        <f t="shared" si="128"/>
        <v>4.6399999999999988</v>
      </c>
      <c r="AN575" s="135">
        <v>4.5999999999999996</v>
      </c>
      <c r="AO575" s="135">
        <v>4.5999999999999996</v>
      </c>
      <c r="AP575" s="135">
        <v>4.5999999999999996</v>
      </c>
      <c r="AQ575" s="135">
        <v>4.5999999999999996</v>
      </c>
      <c r="AR575" s="169">
        <f t="shared" si="129"/>
        <v>4.5999999999999996</v>
      </c>
      <c r="AS575" s="135">
        <v>4.5999999999999996</v>
      </c>
      <c r="AT575" s="135">
        <v>4.5999999999999996</v>
      </c>
      <c r="AU575" s="135">
        <v>4.5999999999999996</v>
      </c>
      <c r="AV575" s="135">
        <v>4.5999999999999996</v>
      </c>
      <c r="AW575" s="135">
        <v>4.5999999999999996</v>
      </c>
      <c r="AX575" s="169">
        <f t="shared" si="130"/>
        <v>4.5999999999999996</v>
      </c>
      <c r="AY575" s="135">
        <v>4.5999999999999996</v>
      </c>
      <c r="AZ575" s="135">
        <v>5</v>
      </c>
      <c r="BA575" s="135">
        <v>4.4000000000000004</v>
      </c>
      <c r="BB575" s="135"/>
      <c r="BC575" s="169">
        <f t="shared" si="131"/>
        <v>4.666666666666667</v>
      </c>
    </row>
    <row r="576" spans="1:55" ht="18" customHeight="1" x14ac:dyDescent="0.25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133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134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135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132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126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127"/>
        <v>3.7</v>
      </c>
      <c r="AH576" s="135">
        <v>3.7</v>
      </c>
      <c r="AI576" s="135">
        <v>3.5</v>
      </c>
      <c r="AJ576" s="135">
        <v>3.5</v>
      </c>
      <c r="AK576" s="135">
        <v>3.5</v>
      </c>
      <c r="AL576" s="135">
        <v>3.5</v>
      </c>
      <c r="AM576" s="169">
        <f t="shared" si="128"/>
        <v>3.54</v>
      </c>
      <c r="AN576" s="135">
        <v>3.5</v>
      </c>
      <c r="AO576" s="135">
        <v>3.5</v>
      </c>
      <c r="AP576" s="135">
        <v>3.5</v>
      </c>
      <c r="AQ576" s="135">
        <v>3.5</v>
      </c>
      <c r="AR576" s="169">
        <f t="shared" si="129"/>
        <v>3.5</v>
      </c>
      <c r="AS576" s="135">
        <v>3.5</v>
      </c>
      <c r="AT576" s="135">
        <v>3.5</v>
      </c>
      <c r="AU576" s="135">
        <v>3.5</v>
      </c>
      <c r="AV576" s="135">
        <v>3.5</v>
      </c>
      <c r="AW576" s="135">
        <v>3.5</v>
      </c>
      <c r="AX576" s="169">
        <f t="shared" si="130"/>
        <v>3.5</v>
      </c>
      <c r="AY576" s="135">
        <v>3.5</v>
      </c>
      <c r="AZ576" s="135">
        <v>3.5</v>
      </c>
      <c r="BA576" s="135">
        <v>3.5</v>
      </c>
      <c r="BB576" s="135"/>
      <c r="BC576" s="169">
        <f t="shared" si="131"/>
        <v>3.5</v>
      </c>
    </row>
    <row r="577" spans="1:55" ht="18" customHeight="1" x14ac:dyDescent="0.25">
      <c r="A577" s="251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133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134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135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132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126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127"/>
        <v>17</v>
      </c>
      <c r="AH577" s="135">
        <v>17</v>
      </c>
      <c r="AI577" s="135">
        <v>17</v>
      </c>
      <c r="AJ577" s="135">
        <v>17</v>
      </c>
      <c r="AK577" s="135">
        <v>17</v>
      </c>
      <c r="AL577" s="135">
        <v>17</v>
      </c>
      <c r="AM577" s="169">
        <f t="shared" si="128"/>
        <v>17</v>
      </c>
      <c r="AN577" s="135">
        <v>17</v>
      </c>
      <c r="AO577" s="135">
        <v>17</v>
      </c>
      <c r="AP577" s="135">
        <v>17</v>
      </c>
      <c r="AQ577" s="135">
        <v>17</v>
      </c>
      <c r="AR577" s="169">
        <f t="shared" si="129"/>
        <v>17</v>
      </c>
      <c r="AS577" s="135">
        <v>17</v>
      </c>
      <c r="AT577" s="135">
        <v>17</v>
      </c>
      <c r="AU577" s="135">
        <v>17</v>
      </c>
      <c r="AV577" s="135">
        <v>17</v>
      </c>
      <c r="AW577" s="135">
        <v>17</v>
      </c>
      <c r="AX577" s="169">
        <f t="shared" si="130"/>
        <v>17</v>
      </c>
      <c r="AY577" s="135">
        <v>17</v>
      </c>
      <c r="AZ577" s="135">
        <v>17</v>
      </c>
      <c r="BA577" s="135">
        <v>17</v>
      </c>
      <c r="BB577" s="135"/>
      <c r="BC577" s="169">
        <f t="shared" si="131"/>
        <v>17</v>
      </c>
    </row>
    <row r="578" spans="1:55" ht="18" customHeight="1" x14ac:dyDescent="0.25">
      <c r="A578" s="251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133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134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135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132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126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127"/>
        <v>17</v>
      </c>
      <c r="AH578" s="135">
        <v>17</v>
      </c>
      <c r="AI578" s="135">
        <v>17</v>
      </c>
      <c r="AJ578" s="135">
        <v>17</v>
      </c>
      <c r="AK578" s="135">
        <v>17</v>
      </c>
      <c r="AL578" s="135">
        <v>17</v>
      </c>
      <c r="AM578" s="169">
        <f t="shared" si="128"/>
        <v>17</v>
      </c>
      <c r="AN578" s="135">
        <v>17</v>
      </c>
      <c r="AO578" s="135">
        <v>17</v>
      </c>
      <c r="AP578" s="135">
        <v>17</v>
      </c>
      <c r="AQ578" s="135">
        <v>17</v>
      </c>
      <c r="AR578" s="169">
        <f t="shared" si="129"/>
        <v>17</v>
      </c>
      <c r="AS578" s="135">
        <v>17</v>
      </c>
      <c r="AT578" s="135">
        <v>17</v>
      </c>
      <c r="AU578" s="135">
        <v>17</v>
      </c>
      <c r="AV578" s="135">
        <v>17</v>
      </c>
      <c r="AW578" s="135">
        <v>17</v>
      </c>
      <c r="AX578" s="169">
        <f t="shared" si="130"/>
        <v>17</v>
      </c>
      <c r="AY578" s="135">
        <v>17</v>
      </c>
      <c r="AZ578" s="135">
        <v>17</v>
      </c>
      <c r="BA578" s="135">
        <v>17</v>
      </c>
      <c r="BB578" s="135"/>
      <c r="BC578" s="169">
        <f t="shared" si="131"/>
        <v>17</v>
      </c>
    </row>
    <row r="579" spans="1:55" ht="18" customHeight="1" x14ac:dyDescent="0.25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133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134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135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132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126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127"/>
        <v>15</v>
      </c>
      <c r="AH579" s="135">
        <v>15</v>
      </c>
      <c r="AI579" s="135">
        <v>15</v>
      </c>
      <c r="AJ579" s="135">
        <v>15</v>
      </c>
      <c r="AK579" s="135">
        <v>15</v>
      </c>
      <c r="AL579" s="135">
        <v>15</v>
      </c>
      <c r="AM579" s="169">
        <f t="shared" si="128"/>
        <v>15</v>
      </c>
      <c r="AN579" s="135">
        <v>15</v>
      </c>
      <c r="AO579" s="135">
        <v>15</v>
      </c>
      <c r="AP579" s="135">
        <v>15</v>
      </c>
      <c r="AQ579" s="135">
        <v>15</v>
      </c>
      <c r="AR579" s="169">
        <f t="shared" si="129"/>
        <v>15</v>
      </c>
      <c r="AS579" s="135">
        <v>15</v>
      </c>
      <c r="AT579" s="135">
        <v>15</v>
      </c>
      <c r="AU579" s="135">
        <v>15</v>
      </c>
      <c r="AV579" s="135">
        <v>15</v>
      </c>
      <c r="AW579" s="135">
        <v>15</v>
      </c>
      <c r="AX579" s="169">
        <f t="shared" si="130"/>
        <v>15</v>
      </c>
      <c r="AY579" s="135">
        <v>15</v>
      </c>
      <c r="AZ579" s="135">
        <v>15</v>
      </c>
      <c r="BA579" s="135">
        <v>15</v>
      </c>
      <c r="BB579" s="135"/>
      <c r="BC579" s="169">
        <f t="shared" si="131"/>
        <v>15</v>
      </c>
    </row>
    <row r="580" spans="1:55" ht="36" customHeight="1" x14ac:dyDescent="0.25">
      <c r="A580" s="251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133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134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135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132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126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127"/>
        <v>5</v>
      </c>
      <c r="AH580" s="135">
        <v>5</v>
      </c>
      <c r="AI580" s="135">
        <v>5</v>
      </c>
      <c r="AJ580" s="135">
        <v>5</v>
      </c>
      <c r="AK580" s="135">
        <v>5</v>
      </c>
      <c r="AL580" s="135">
        <v>5</v>
      </c>
      <c r="AM580" s="169">
        <f t="shared" si="128"/>
        <v>5</v>
      </c>
      <c r="AN580" s="135">
        <v>5</v>
      </c>
      <c r="AO580" s="135">
        <v>5</v>
      </c>
      <c r="AP580" s="135">
        <v>5</v>
      </c>
      <c r="AQ580" s="135">
        <v>5</v>
      </c>
      <c r="AR580" s="169">
        <f t="shared" si="129"/>
        <v>5</v>
      </c>
      <c r="AS580" s="135">
        <v>5</v>
      </c>
      <c r="AT580" s="135">
        <v>5</v>
      </c>
      <c r="AU580" s="135">
        <v>5</v>
      </c>
      <c r="AV580" s="135">
        <v>5</v>
      </c>
      <c r="AW580" s="135">
        <v>5</v>
      </c>
      <c r="AX580" s="169">
        <f t="shared" si="130"/>
        <v>5</v>
      </c>
      <c r="AY580" s="135">
        <v>5</v>
      </c>
      <c r="AZ580" s="135">
        <v>5</v>
      </c>
      <c r="BA580" s="135">
        <v>5</v>
      </c>
      <c r="BB580" s="135"/>
      <c r="BC580" s="169">
        <f t="shared" si="131"/>
        <v>5</v>
      </c>
    </row>
    <row r="581" spans="1:55" ht="36" customHeight="1" x14ac:dyDescent="0.25">
      <c r="A581" s="251">
        <v>25</v>
      </c>
      <c r="B581" s="188" t="s">
        <v>134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133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134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135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132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126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127"/>
        <v>3.5</v>
      </c>
      <c r="AH581" s="135">
        <v>3.5</v>
      </c>
      <c r="AI581" s="135">
        <v>3.5</v>
      </c>
      <c r="AJ581" s="135">
        <v>3.5</v>
      </c>
      <c r="AK581" s="135">
        <v>3.5</v>
      </c>
      <c r="AL581" s="135">
        <v>3.5</v>
      </c>
      <c r="AM581" s="169">
        <f t="shared" si="128"/>
        <v>3.5</v>
      </c>
      <c r="AN581" s="135">
        <v>3.5</v>
      </c>
      <c r="AO581" s="135">
        <v>3.5</v>
      </c>
      <c r="AP581" s="135">
        <v>3.5</v>
      </c>
      <c r="AQ581" s="135">
        <v>3.5</v>
      </c>
      <c r="AR581" s="169">
        <f t="shared" si="129"/>
        <v>3.5</v>
      </c>
      <c r="AS581" s="135">
        <v>3.5</v>
      </c>
      <c r="AT581" s="135">
        <v>3.5</v>
      </c>
      <c r="AU581" s="135">
        <v>3.5</v>
      </c>
      <c r="AV581" s="135">
        <v>3.5</v>
      </c>
      <c r="AW581" s="135">
        <v>3.5</v>
      </c>
      <c r="AX581" s="169">
        <f t="shared" si="130"/>
        <v>3.5</v>
      </c>
      <c r="AY581" s="135">
        <v>3.5</v>
      </c>
      <c r="AZ581" s="135">
        <v>3.5</v>
      </c>
      <c r="BA581" s="135">
        <v>3.5</v>
      </c>
      <c r="BB581" s="135"/>
      <c r="BC581" s="169">
        <f t="shared" si="131"/>
        <v>3.5</v>
      </c>
    </row>
    <row r="582" spans="1:55" ht="18" customHeight="1" x14ac:dyDescent="0.25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133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134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135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132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126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127"/>
        <v>40</v>
      </c>
      <c r="AH582" s="135">
        <v>40</v>
      </c>
      <c r="AI582" s="135">
        <v>40</v>
      </c>
      <c r="AJ582" s="135">
        <v>40</v>
      </c>
      <c r="AK582" s="135">
        <v>40</v>
      </c>
      <c r="AL582" s="135">
        <v>40</v>
      </c>
      <c r="AM582" s="169">
        <f t="shared" si="128"/>
        <v>40</v>
      </c>
      <c r="AN582" s="135">
        <v>40</v>
      </c>
      <c r="AO582" s="135">
        <v>40</v>
      </c>
      <c r="AP582" s="135">
        <v>40</v>
      </c>
      <c r="AQ582" s="135">
        <v>40</v>
      </c>
      <c r="AR582" s="169">
        <f t="shared" si="129"/>
        <v>40</v>
      </c>
      <c r="AS582" s="135">
        <v>40</v>
      </c>
      <c r="AT582" s="135">
        <v>40</v>
      </c>
      <c r="AU582" s="135">
        <v>40</v>
      </c>
      <c r="AV582" s="135">
        <v>40</v>
      </c>
      <c r="AW582" s="135">
        <v>40</v>
      </c>
      <c r="AX582" s="169">
        <f t="shared" si="130"/>
        <v>40</v>
      </c>
      <c r="AY582" s="135">
        <v>40</v>
      </c>
      <c r="AZ582" s="135">
        <v>40</v>
      </c>
      <c r="BA582" s="135">
        <v>40</v>
      </c>
      <c r="BB582" s="135"/>
      <c r="BC582" s="169">
        <f t="shared" si="131"/>
        <v>40</v>
      </c>
    </row>
    <row r="583" spans="1:55" ht="18" customHeight="1" x14ac:dyDescent="0.25">
      <c r="A583" s="251">
        <v>27</v>
      </c>
      <c r="B583" s="170" t="s">
        <v>130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133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134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135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132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126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127"/>
        <v>6.05</v>
      </c>
      <c r="AH583" s="135">
        <v>5.4</v>
      </c>
      <c r="AI583" s="135">
        <v>5.4</v>
      </c>
      <c r="AJ583" s="135">
        <v>6.2</v>
      </c>
      <c r="AK583" s="135">
        <v>6.2</v>
      </c>
      <c r="AL583" s="135">
        <v>7.2</v>
      </c>
      <c r="AM583" s="169">
        <f t="shared" si="128"/>
        <v>6.08</v>
      </c>
      <c r="AN583" s="135">
        <v>7.3</v>
      </c>
      <c r="AO583" s="135">
        <v>7.5</v>
      </c>
      <c r="AP583" s="135">
        <v>8.1999999999999993</v>
      </c>
      <c r="AQ583" s="135">
        <v>8</v>
      </c>
      <c r="AR583" s="169">
        <f t="shared" si="129"/>
        <v>7.75</v>
      </c>
      <c r="AS583" s="135">
        <v>8</v>
      </c>
      <c r="AT583" s="135">
        <v>7.6</v>
      </c>
      <c r="AU583" s="135">
        <v>7.6</v>
      </c>
      <c r="AV583" s="135">
        <v>7.4</v>
      </c>
      <c r="AW583" s="135">
        <v>7.2</v>
      </c>
      <c r="AX583" s="169">
        <f t="shared" si="130"/>
        <v>7.65</v>
      </c>
      <c r="AY583" s="135">
        <v>7</v>
      </c>
      <c r="AZ583" s="135">
        <v>6.8</v>
      </c>
      <c r="BA583" s="135">
        <v>6.8</v>
      </c>
      <c r="BB583" s="135"/>
      <c r="BC583" s="169">
        <f t="shared" si="131"/>
        <v>6.8666666666666671</v>
      </c>
    </row>
    <row r="584" spans="1:55" ht="18" customHeight="1" x14ac:dyDescent="0.25">
      <c r="A584" s="251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133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134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135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132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126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127"/>
        <v>10</v>
      </c>
      <c r="AH584" s="135">
        <v>10</v>
      </c>
      <c r="AI584" s="135">
        <v>10.1</v>
      </c>
      <c r="AJ584" s="135">
        <v>10.4</v>
      </c>
      <c r="AK584" s="135">
        <v>10.199999999999999</v>
      </c>
      <c r="AL584" s="135">
        <v>10.6</v>
      </c>
      <c r="AM584" s="169">
        <f t="shared" si="128"/>
        <v>10.260000000000002</v>
      </c>
      <c r="AN584" s="135">
        <v>10.6</v>
      </c>
      <c r="AO584" s="135">
        <v>10.6</v>
      </c>
      <c r="AP584" s="135">
        <v>10.7</v>
      </c>
      <c r="AQ584" s="135">
        <v>10.6</v>
      </c>
      <c r="AR584" s="169">
        <f t="shared" si="129"/>
        <v>10.625</v>
      </c>
      <c r="AS584" s="135">
        <v>10.6</v>
      </c>
      <c r="AT584" s="135">
        <v>10.6</v>
      </c>
      <c r="AU584" s="135">
        <v>10.6</v>
      </c>
      <c r="AV584" s="135">
        <v>10.6</v>
      </c>
      <c r="AW584" s="135">
        <v>10.6</v>
      </c>
      <c r="AX584" s="169">
        <f t="shared" si="130"/>
        <v>10.6</v>
      </c>
      <c r="AY584" s="135">
        <v>10.5</v>
      </c>
      <c r="AZ584" s="135">
        <v>10.6</v>
      </c>
      <c r="BA584" s="135">
        <v>10.6</v>
      </c>
      <c r="BB584" s="135"/>
      <c r="BC584" s="169">
        <f t="shared" si="131"/>
        <v>10.566666666666668</v>
      </c>
    </row>
    <row r="585" spans="1:55" ht="18" customHeight="1" x14ac:dyDescent="0.25">
      <c r="A585" s="209">
        <v>29</v>
      </c>
      <c r="B585" s="170" t="s">
        <v>133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133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134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135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132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126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127"/>
        <v>11.3</v>
      </c>
      <c r="AH585" s="135">
        <v>11.3</v>
      </c>
      <c r="AI585" s="135">
        <v>11.3</v>
      </c>
      <c r="AJ585" s="135">
        <v>11.3</v>
      </c>
      <c r="AK585" s="135">
        <v>11.3</v>
      </c>
      <c r="AL585" s="135">
        <v>11.3</v>
      </c>
      <c r="AM585" s="169">
        <f t="shared" si="128"/>
        <v>11.3</v>
      </c>
      <c r="AN585" s="135">
        <v>11.6</v>
      </c>
      <c r="AO585" s="135">
        <v>10.9</v>
      </c>
      <c r="AP585" s="135">
        <v>11</v>
      </c>
      <c r="AQ585" s="135">
        <v>11</v>
      </c>
      <c r="AR585" s="169">
        <f t="shared" si="129"/>
        <v>11.125</v>
      </c>
      <c r="AS585" s="135">
        <v>11</v>
      </c>
      <c r="AT585" s="135">
        <v>11</v>
      </c>
      <c r="AU585" s="135">
        <v>11</v>
      </c>
      <c r="AV585" s="135">
        <v>11</v>
      </c>
      <c r="AW585" s="135">
        <v>11</v>
      </c>
      <c r="AX585" s="169">
        <f t="shared" si="130"/>
        <v>11</v>
      </c>
      <c r="AY585" s="135">
        <v>10.4</v>
      </c>
      <c r="AZ585" s="135">
        <v>10.5</v>
      </c>
      <c r="BA585" s="135">
        <v>10.4</v>
      </c>
      <c r="BB585" s="135"/>
      <c r="BC585" s="169">
        <f t="shared" si="131"/>
        <v>10.433333333333332</v>
      </c>
    </row>
    <row r="586" spans="1:55" ht="72" customHeight="1" x14ac:dyDescent="0.25">
      <c r="A586" s="211"/>
      <c r="B586" s="189" t="s">
        <v>53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  <c r="AN586" s="146"/>
      <c r="AO586" s="146"/>
      <c r="AP586" s="146"/>
      <c r="AQ586" s="146"/>
      <c r="AR586" s="169"/>
      <c r="AS586" s="146"/>
      <c r="AT586" s="146"/>
      <c r="AU586" s="146"/>
      <c r="AV586" s="146"/>
      <c r="AW586" s="146"/>
      <c r="AX586" s="169"/>
      <c r="AY586" s="146"/>
      <c r="AZ586" s="146"/>
      <c r="BA586" s="146"/>
      <c r="BB586" s="146"/>
      <c r="BC586" s="169"/>
    </row>
    <row r="587" spans="1:55" ht="18" customHeight="1" x14ac:dyDescent="0.25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133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134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135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132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>
        <v>10.6</v>
      </c>
      <c r="AL587" s="141">
        <v>10.55</v>
      </c>
      <c r="AM587" s="169">
        <f>AVERAGE(AH587:AL587)</f>
        <v>10.6</v>
      </c>
      <c r="AN587" s="141">
        <v>10.5</v>
      </c>
      <c r="AO587" s="141">
        <v>10.5</v>
      </c>
      <c r="AP587" s="141">
        <v>10.6</v>
      </c>
      <c r="AQ587" s="141">
        <v>10.55</v>
      </c>
      <c r="AR587" s="169">
        <f>AVERAGE(AN587:AQ587)</f>
        <v>10.537500000000001</v>
      </c>
      <c r="AS587" s="141">
        <v>10.62</v>
      </c>
      <c r="AT587" s="141">
        <v>10.6</v>
      </c>
      <c r="AU587" s="141">
        <v>10.57</v>
      </c>
      <c r="AV587" s="141">
        <v>10.62</v>
      </c>
      <c r="AW587" s="141">
        <v>10.6</v>
      </c>
      <c r="AX587" s="169">
        <f>AVERAGE(AS587:AV587)</f>
        <v>10.602499999999999</v>
      </c>
      <c r="AY587" s="141">
        <v>10.6</v>
      </c>
      <c r="AZ587" s="141">
        <v>10.61</v>
      </c>
      <c r="BA587" s="141">
        <v>10.61</v>
      </c>
      <c r="BB587" s="141"/>
      <c r="BC587" s="169">
        <f>AVERAGE(AY587:BB587)</f>
        <v>10.606666666666667</v>
      </c>
    </row>
    <row r="588" spans="1:55" ht="18.75" customHeight="1" x14ac:dyDescent="0.3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133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134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135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132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>
        <v>10.7</v>
      </c>
      <c r="AL588" s="135">
        <v>10.62</v>
      </c>
      <c r="AM588" s="169">
        <f>AVERAGE(AH588:AL588)</f>
        <v>10.693999999999999</v>
      </c>
      <c r="AN588" s="135">
        <v>10.6</v>
      </c>
      <c r="AO588" s="135">
        <v>10.6</v>
      </c>
      <c r="AP588" s="135">
        <v>10.68</v>
      </c>
      <c r="AQ588" s="135">
        <v>10.6</v>
      </c>
      <c r="AR588" s="169">
        <f>AVERAGE(AN588:AQ588)</f>
        <v>10.62</v>
      </c>
      <c r="AS588" s="135">
        <v>10.72</v>
      </c>
      <c r="AT588" s="135">
        <v>10.7</v>
      </c>
      <c r="AU588" s="135">
        <v>10.67</v>
      </c>
      <c r="AV588" s="135">
        <v>10.67</v>
      </c>
      <c r="AW588" s="135">
        <v>10.67</v>
      </c>
      <c r="AX588" s="169">
        <f>AVERAGE(AS588:AV588)</f>
        <v>10.690000000000001</v>
      </c>
      <c r="AY588" s="135">
        <v>10.67</v>
      </c>
      <c r="AZ588" s="135">
        <v>10.69</v>
      </c>
      <c r="BA588" s="135">
        <v>10.69</v>
      </c>
      <c r="BB588" s="135"/>
      <c r="BC588" s="169">
        <f>AVERAGE(AY588:BB588)</f>
        <v>10.683333333333332</v>
      </c>
    </row>
    <row r="589" spans="1:55" ht="18.75" customHeight="1" x14ac:dyDescent="0.3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55" ht="18" customHeight="1" x14ac:dyDescent="0.25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55" ht="18.75" customHeight="1" x14ac:dyDescent="0.3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2" spans="1:55" ht="18.75" customHeight="1" x14ac:dyDescent="0.3"/>
    <row r="593" spans="1:55" ht="18" x14ac:dyDescent="0.25">
      <c r="A593" s="265" t="s">
        <v>45</v>
      </c>
      <c r="B593" s="265"/>
      <c r="C593" s="265"/>
      <c r="D593" s="265"/>
      <c r="E593" s="265"/>
      <c r="F593" s="265"/>
      <c r="G593" s="265"/>
      <c r="H593" s="265"/>
      <c r="I593" s="265"/>
      <c r="J593" s="265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65"/>
      <c r="V593" s="265"/>
      <c r="W593" s="265"/>
      <c r="X593" s="265"/>
      <c r="Y593" s="265"/>
      <c r="Z593" s="265"/>
      <c r="AA593" s="265"/>
      <c r="AB593" s="265"/>
      <c r="AC593" s="265"/>
      <c r="AD593" s="265"/>
      <c r="AE593" s="265"/>
      <c r="AF593" s="265"/>
      <c r="AG593" s="265"/>
      <c r="AH593" s="265"/>
      <c r="AI593" s="265"/>
      <c r="AJ593" s="265"/>
      <c r="AK593" s="265"/>
      <c r="AL593" s="265"/>
      <c r="AM593" s="265"/>
      <c r="AN593" s="265"/>
      <c r="AO593" s="265"/>
      <c r="AP593" s="265"/>
      <c r="AQ593" s="265"/>
      <c r="AR593" s="265"/>
      <c r="AS593" s="265"/>
      <c r="AT593" s="265"/>
      <c r="AU593" s="265"/>
      <c r="AV593" s="265"/>
      <c r="AW593" s="265"/>
      <c r="AX593" s="265"/>
      <c r="AY593" s="265"/>
      <c r="AZ593" s="265"/>
      <c r="BA593" s="265"/>
      <c r="BB593" s="265"/>
      <c r="BC593" s="265"/>
    </row>
    <row r="594" spans="1:55" ht="18.75" customHeight="1" x14ac:dyDescent="0.3">
      <c r="A594" s="217"/>
      <c r="B594" s="197"/>
      <c r="C594" s="266" t="s">
        <v>35</v>
      </c>
      <c r="D594" s="267"/>
      <c r="E594" s="267"/>
      <c r="F594" s="267"/>
      <c r="G594" s="267"/>
      <c r="H594" s="267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67"/>
      <c r="T594" s="267"/>
      <c r="U594" s="267"/>
      <c r="V594" s="267"/>
      <c r="W594" s="267"/>
      <c r="X594" s="267"/>
      <c r="Y594" s="267"/>
      <c r="Z594" s="267"/>
      <c r="AA594" s="267"/>
      <c r="AB594" s="267"/>
      <c r="AC594" s="267"/>
      <c r="AD594" s="267"/>
      <c r="AE594" s="267"/>
      <c r="AF594" s="267"/>
      <c r="AG594" s="267"/>
      <c r="AH594" s="267"/>
      <c r="AI594" s="267"/>
      <c r="AJ594" s="267"/>
      <c r="AK594" s="267"/>
      <c r="AL594" s="267"/>
      <c r="AM594" s="267"/>
      <c r="AN594" s="267"/>
      <c r="AO594" s="267"/>
      <c r="AP594" s="267"/>
      <c r="AQ594" s="267"/>
      <c r="AR594" s="267"/>
      <c r="AS594" s="267"/>
      <c r="AT594" s="267"/>
      <c r="AU594" s="267"/>
      <c r="AV594" s="267"/>
      <c r="AW594" s="267"/>
      <c r="AX594" s="267"/>
      <c r="AY594" s="267"/>
      <c r="AZ594" s="267"/>
      <c r="BA594" s="267"/>
      <c r="BB594" s="267"/>
      <c r="BC594" s="268"/>
    </row>
    <row r="595" spans="1:55" ht="18.75" customHeight="1" x14ac:dyDescent="0.3">
      <c r="A595" s="218"/>
      <c r="B595" s="198"/>
      <c r="C595" s="271" t="s">
        <v>139</v>
      </c>
      <c r="D595" s="272"/>
      <c r="E595" s="272"/>
      <c r="F595" s="273"/>
      <c r="G595" s="258" t="s">
        <v>123</v>
      </c>
      <c r="H595" s="260" t="s">
        <v>139</v>
      </c>
      <c r="I595" s="261"/>
      <c r="J595" s="261"/>
      <c r="K595" s="262"/>
      <c r="L595" s="258" t="s">
        <v>123</v>
      </c>
      <c r="M595" s="260" t="s">
        <v>139</v>
      </c>
      <c r="N595" s="261"/>
      <c r="O595" s="261"/>
      <c r="P595" s="262"/>
      <c r="Q595" s="258" t="s">
        <v>123</v>
      </c>
      <c r="R595" s="271" t="s">
        <v>139</v>
      </c>
      <c r="S595" s="272"/>
      <c r="T595" s="272"/>
      <c r="U595" s="272"/>
      <c r="V595" s="273"/>
      <c r="W595" s="258" t="s">
        <v>123</v>
      </c>
      <c r="X595" s="271" t="s">
        <v>139</v>
      </c>
      <c r="Y595" s="272"/>
      <c r="Z595" s="272"/>
      <c r="AA595" s="273"/>
      <c r="AB595" s="258" t="s">
        <v>123</v>
      </c>
      <c r="AC595" s="260" t="s">
        <v>139</v>
      </c>
      <c r="AD595" s="261"/>
      <c r="AE595" s="261"/>
      <c r="AF595" s="262"/>
      <c r="AG595" s="258" t="s">
        <v>123</v>
      </c>
      <c r="AH595" s="260" t="s">
        <v>139</v>
      </c>
      <c r="AI595" s="261"/>
      <c r="AJ595" s="261"/>
      <c r="AK595" s="261"/>
      <c r="AL595" s="262"/>
      <c r="AM595" s="258" t="s">
        <v>123</v>
      </c>
      <c r="AN595" s="260" t="s">
        <v>139</v>
      </c>
      <c r="AO595" s="261"/>
      <c r="AP595" s="261"/>
      <c r="AQ595" s="262"/>
      <c r="AR595" s="258" t="s">
        <v>123</v>
      </c>
      <c r="AS595" s="260" t="s">
        <v>139</v>
      </c>
      <c r="AT595" s="261"/>
      <c r="AU595" s="261"/>
      <c r="AV595" s="261"/>
      <c r="AW595" s="253"/>
      <c r="AX595" s="258" t="s">
        <v>123</v>
      </c>
      <c r="AY595" s="260" t="s">
        <v>139</v>
      </c>
      <c r="AZ595" s="261"/>
      <c r="BA595" s="261"/>
      <c r="BB595" s="262"/>
      <c r="BC595" s="258" t="s">
        <v>123</v>
      </c>
    </row>
    <row r="596" spans="1:55" ht="18.75" customHeight="1" x14ac:dyDescent="0.3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59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59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59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59"/>
      <c r="X596" s="144" t="str">
        <f>X12</f>
        <v>6.05</v>
      </c>
      <c r="Y596" s="144" t="str">
        <f>Y12</f>
        <v>13.05</v>
      </c>
      <c r="Z596" s="138" t="s">
        <v>282</v>
      </c>
      <c r="AA596" s="138" t="s">
        <v>283</v>
      </c>
      <c r="AB596" s="259"/>
      <c r="AC596" s="138" t="s">
        <v>284</v>
      </c>
      <c r="AD596" s="138" t="s">
        <v>285</v>
      </c>
      <c r="AE596" s="138" t="s">
        <v>292</v>
      </c>
      <c r="AF596" s="138" t="s">
        <v>286</v>
      </c>
      <c r="AG596" s="259"/>
      <c r="AH596" s="138" t="s">
        <v>287</v>
      </c>
      <c r="AI596" s="138" t="s">
        <v>288</v>
      </c>
      <c r="AJ596" s="138" t="s">
        <v>289</v>
      </c>
      <c r="AK596" s="138" t="s">
        <v>290</v>
      </c>
      <c r="AL596" s="138" t="s">
        <v>291</v>
      </c>
      <c r="AM596" s="259"/>
      <c r="AN596" s="138" t="s">
        <v>293</v>
      </c>
      <c r="AO596" s="138" t="s">
        <v>294</v>
      </c>
      <c r="AP596" s="138" t="s">
        <v>295</v>
      </c>
      <c r="AQ596" s="138" t="s">
        <v>296</v>
      </c>
      <c r="AR596" s="259"/>
      <c r="AS596" s="138" t="s">
        <v>299</v>
      </c>
      <c r="AT596" s="138" t="s">
        <v>298</v>
      </c>
      <c r="AU596" s="138" t="s">
        <v>300</v>
      </c>
      <c r="AV596" s="138" t="s">
        <v>301</v>
      </c>
      <c r="AW596" s="138" t="s">
        <v>302</v>
      </c>
      <c r="AX596" s="259"/>
      <c r="AY596" s="138" t="s">
        <v>303</v>
      </c>
      <c r="AZ596" s="138" t="s">
        <v>304</v>
      </c>
      <c r="BA596" s="138" t="s">
        <v>305</v>
      </c>
      <c r="BB596" s="138" t="s">
        <v>306</v>
      </c>
      <c r="BC596" s="259"/>
    </row>
    <row r="597" spans="1:55" ht="18" customHeight="1" x14ac:dyDescent="0.25">
      <c r="A597" s="269">
        <v>1</v>
      </c>
      <c r="B597" s="191" t="s">
        <v>161</v>
      </c>
      <c r="C597" s="144"/>
      <c r="D597" s="144"/>
      <c r="E597" s="144"/>
      <c r="F597" s="144"/>
      <c r="G597" s="250"/>
      <c r="H597" s="144"/>
      <c r="I597" s="144"/>
      <c r="J597" s="144"/>
      <c r="K597" s="144"/>
      <c r="L597" s="250"/>
      <c r="M597" s="144"/>
      <c r="N597" s="144"/>
      <c r="O597" s="144"/>
      <c r="P597" s="144"/>
      <c r="Q597" s="250"/>
      <c r="R597" s="144"/>
      <c r="S597" s="144"/>
      <c r="T597" s="144"/>
      <c r="U597" s="144"/>
      <c r="V597" s="144"/>
      <c r="W597" s="250"/>
      <c r="X597" s="144"/>
      <c r="Y597" s="135">
        <v>4.5</v>
      </c>
      <c r="Z597" s="135">
        <v>4.5</v>
      </c>
      <c r="AA597" s="135">
        <v>4</v>
      </c>
      <c r="AB597" s="169">
        <f t="shared" ref="AB597:AB627" si="136">AVERAGE(X597:AA597)</f>
        <v>4.333333333333333</v>
      </c>
      <c r="AC597" s="144"/>
      <c r="AD597" s="135"/>
      <c r="AE597" s="135"/>
      <c r="AF597" s="135"/>
      <c r="AG597" s="238" t="e">
        <f t="shared" ref="AG597:AG627" si="137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138">AVERAGE(AH597:AL597)</f>
        <v>#DIV/0!</v>
      </c>
      <c r="AN597" s="144"/>
      <c r="AO597" s="135"/>
      <c r="AP597" s="135"/>
      <c r="AQ597" s="135"/>
      <c r="AR597" s="238" t="e">
        <f t="shared" ref="AR597:AR627" si="139">AVERAGE(AN597:AQ597)</f>
        <v>#DIV/0!</v>
      </c>
      <c r="AS597" s="144"/>
      <c r="AT597" s="135"/>
      <c r="AU597" s="135"/>
      <c r="AV597" s="135"/>
      <c r="AW597" s="135"/>
      <c r="AX597" s="238" t="e">
        <f t="shared" ref="AX597:AX627" si="140">AVERAGE(AS597:AV597)</f>
        <v>#DIV/0!</v>
      </c>
      <c r="AY597" s="144"/>
      <c r="AZ597" s="135"/>
      <c r="BA597" s="135"/>
      <c r="BB597" s="135"/>
      <c r="BC597" s="238" t="e">
        <f t="shared" ref="BC597:BC627" si="141">AVERAGE(AY597:BB597)</f>
        <v>#DIV/0!</v>
      </c>
    </row>
    <row r="598" spans="1:55" ht="18" customHeight="1" x14ac:dyDescent="0.25">
      <c r="A598" s="270"/>
      <c r="B598" s="191" t="s">
        <v>56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142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136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137"/>
        <v>3.375</v>
      </c>
      <c r="AH598" s="135">
        <v>3.5</v>
      </c>
      <c r="AI598" s="135">
        <v>3.7</v>
      </c>
      <c r="AJ598" s="135">
        <v>3.5</v>
      </c>
      <c r="AK598" s="135">
        <v>3.5</v>
      </c>
      <c r="AL598" s="135">
        <v>3.5</v>
      </c>
      <c r="AM598" s="169">
        <f t="shared" si="138"/>
        <v>3.54</v>
      </c>
      <c r="AN598" s="135">
        <v>4</v>
      </c>
      <c r="AO598" s="135">
        <v>4.5</v>
      </c>
      <c r="AP598" s="135">
        <v>4.5999999999999996</v>
      </c>
      <c r="AQ598" s="135">
        <v>4.5999999999999996</v>
      </c>
      <c r="AR598" s="169">
        <f t="shared" si="139"/>
        <v>4.4249999999999998</v>
      </c>
      <c r="AS598" s="135">
        <v>4.5999999999999996</v>
      </c>
      <c r="AT598" s="135">
        <v>5</v>
      </c>
      <c r="AU598" s="135">
        <v>4.7</v>
      </c>
      <c r="AV598" s="135">
        <v>4.7</v>
      </c>
      <c r="AW598" s="135">
        <v>4.7</v>
      </c>
      <c r="AX598" s="169">
        <f t="shared" si="140"/>
        <v>4.75</v>
      </c>
      <c r="AY598" s="135">
        <v>4.5</v>
      </c>
      <c r="AZ598" s="135">
        <v>4.5999999999999996</v>
      </c>
      <c r="BA598" s="135">
        <v>4.5999999999999996</v>
      </c>
      <c r="BB598" s="135"/>
      <c r="BC598" s="169">
        <f t="shared" si="141"/>
        <v>4.5666666666666664</v>
      </c>
    </row>
    <row r="599" spans="1:55" ht="18" customHeight="1" x14ac:dyDescent="0.25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143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144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145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142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136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137"/>
        <v>2.125</v>
      </c>
      <c r="AH599" s="135">
        <v>2.5</v>
      </c>
      <c r="AI599" s="135">
        <v>3.3</v>
      </c>
      <c r="AJ599" s="135">
        <v>3</v>
      </c>
      <c r="AK599" s="135">
        <v>2</v>
      </c>
      <c r="AL599" s="135">
        <v>3</v>
      </c>
      <c r="AM599" s="169">
        <f t="shared" si="138"/>
        <v>2.7600000000000002</v>
      </c>
      <c r="AN599" s="135">
        <v>3.5</v>
      </c>
      <c r="AO599" s="135">
        <v>4</v>
      </c>
      <c r="AP599" s="135">
        <v>4</v>
      </c>
      <c r="AQ599" s="135">
        <v>3.5</v>
      </c>
      <c r="AR599" s="169">
        <f t="shared" si="139"/>
        <v>3.75</v>
      </c>
      <c r="AS599" s="135">
        <v>3.5</v>
      </c>
      <c r="AT599" s="135">
        <v>3.5</v>
      </c>
      <c r="AU599" s="135">
        <v>3.2</v>
      </c>
      <c r="AV599" s="135">
        <v>3.5</v>
      </c>
      <c r="AW599" s="135">
        <v>3.5</v>
      </c>
      <c r="AX599" s="169">
        <f t="shared" si="140"/>
        <v>3.4249999999999998</v>
      </c>
      <c r="AY599" s="135">
        <v>3.5</v>
      </c>
      <c r="AZ599" s="135">
        <v>4</v>
      </c>
      <c r="BA599" s="135">
        <v>4</v>
      </c>
      <c r="BB599" s="135"/>
      <c r="BC599" s="169">
        <f t="shared" si="141"/>
        <v>3.8333333333333335</v>
      </c>
    </row>
    <row r="600" spans="1:55" ht="18" customHeight="1" x14ac:dyDescent="0.25">
      <c r="A600" s="269">
        <v>3</v>
      </c>
      <c r="B600" s="170" t="s">
        <v>154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142"/>
        <v>2.5</v>
      </c>
      <c r="X600" s="135"/>
      <c r="Y600" s="135"/>
      <c r="Z600" s="135"/>
      <c r="AA600" s="135"/>
      <c r="AB600" s="238" t="e">
        <f t="shared" si="136"/>
        <v>#DIV/0!</v>
      </c>
      <c r="AC600" s="135"/>
      <c r="AD600" s="135"/>
      <c r="AE600" s="135"/>
      <c r="AF600" s="135"/>
      <c r="AG600" s="238" t="e">
        <f t="shared" si="137"/>
        <v>#DIV/0!</v>
      </c>
      <c r="AH600" s="135"/>
      <c r="AI600" s="135"/>
      <c r="AJ600" s="135"/>
      <c r="AK600" s="135"/>
      <c r="AL600" s="135"/>
      <c r="AM600" s="238" t="e">
        <f t="shared" si="138"/>
        <v>#DIV/0!</v>
      </c>
      <c r="AN600" s="135"/>
      <c r="AO600" s="135"/>
      <c r="AP600" s="135"/>
      <c r="AQ600" s="135"/>
      <c r="AR600" s="238" t="e">
        <f t="shared" si="139"/>
        <v>#DIV/0!</v>
      </c>
      <c r="AS600" s="135"/>
      <c r="AT600" s="135"/>
      <c r="AU600" s="135"/>
      <c r="AV600" s="135"/>
      <c r="AW600" s="135"/>
      <c r="AX600" s="238" t="e">
        <f t="shared" si="140"/>
        <v>#DIV/0!</v>
      </c>
      <c r="AY600" s="135"/>
      <c r="AZ600" s="135"/>
      <c r="BA600" s="135"/>
      <c r="BB600" s="135"/>
      <c r="BC600" s="238" t="e">
        <f t="shared" si="141"/>
        <v>#DIV/0!</v>
      </c>
    </row>
    <row r="601" spans="1:55" ht="18" customHeight="1" x14ac:dyDescent="0.25">
      <c r="A601" s="270"/>
      <c r="B601" s="170" t="s">
        <v>55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143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144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145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142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136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137"/>
        <v>1.375</v>
      </c>
      <c r="AH601" s="135">
        <v>1.5</v>
      </c>
      <c r="AI601" s="135">
        <v>1.7</v>
      </c>
      <c r="AJ601" s="135">
        <v>1.5</v>
      </c>
      <c r="AK601" s="135">
        <v>2.5</v>
      </c>
      <c r="AL601" s="135">
        <v>2.5</v>
      </c>
      <c r="AM601" s="169">
        <f t="shared" si="138"/>
        <v>1.94</v>
      </c>
      <c r="AN601" s="135">
        <v>2.2999999999999998</v>
      </c>
      <c r="AO601" s="135">
        <v>2.5</v>
      </c>
      <c r="AP601" s="135">
        <v>2.5</v>
      </c>
      <c r="AQ601" s="135">
        <v>2.5</v>
      </c>
      <c r="AR601" s="169">
        <f t="shared" si="139"/>
        <v>2.4500000000000002</v>
      </c>
      <c r="AS601" s="135">
        <v>2.5</v>
      </c>
      <c r="AT601" s="135">
        <v>3</v>
      </c>
      <c r="AU601" s="135">
        <v>2.8</v>
      </c>
      <c r="AV601" s="135">
        <v>2.8</v>
      </c>
      <c r="AW601" s="135">
        <v>2.8</v>
      </c>
      <c r="AX601" s="169">
        <f t="shared" si="140"/>
        <v>2.7750000000000004</v>
      </c>
      <c r="AY601" s="135">
        <v>2.8</v>
      </c>
      <c r="AZ601" s="135">
        <v>2.8</v>
      </c>
      <c r="BA601" s="135">
        <v>2.8</v>
      </c>
      <c r="BB601" s="135"/>
      <c r="BC601" s="169">
        <f t="shared" si="141"/>
        <v>2.7999999999999994</v>
      </c>
    </row>
    <row r="602" spans="1:55" ht="18" customHeight="1" x14ac:dyDescent="0.25">
      <c r="A602" s="251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143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144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145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142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136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137"/>
        <v>3</v>
      </c>
      <c r="AH602" s="135">
        <v>3</v>
      </c>
      <c r="AI602" s="135">
        <v>3.3</v>
      </c>
      <c r="AJ602" s="135">
        <v>3</v>
      </c>
      <c r="AK602" s="135">
        <v>2</v>
      </c>
      <c r="AL602" s="135">
        <v>4</v>
      </c>
      <c r="AM602" s="169">
        <f t="shared" si="138"/>
        <v>3.06</v>
      </c>
      <c r="AN602" s="135">
        <v>5</v>
      </c>
      <c r="AO602" s="135">
        <v>5</v>
      </c>
      <c r="AP602" s="135">
        <v>5</v>
      </c>
      <c r="AQ602" s="135">
        <v>5</v>
      </c>
      <c r="AR602" s="169">
        <f t="shared" si="139"/>
        <v>5</v>
      </c>
      <c r="AS602" s="135">
        <v>5</v>
      </c>
      <c r="AT602" s="135">
        <v>6</v>
      </c>
      <c r="AU602" s="135">
        <v>4.5</v>
      </c>
      <c r="AV602" s="135">
        <v>4.5</v>
      </c>
      <c r="AW602" s="135">
        <v>4.5</v>
      </c>
      <c r="AX602" s="169">
        <f t="shared" si="140"/>
        <v>5</v>
      </c>
      <c r="AY602" s="135">
        <v>4.5</v>
      </c>
      <c r="AZ602" s="135">
        <v>3</v>
      </c>
      <c r="BA602" s="135">
        <v>3</v>
      </c>
      <c r="BB602" s="135"/>
      <c r="BC602" s="169">
        <f t="shared" si="141"/>
        <v>3.5</v>
      </c>
    </row>
    <row r="603" spans="1:55" ht="18" customHeight="1" x14ac:dyDescent="0.25">
      <c r="A603" s="209">
        <v>5</v>
      </c>
      <c r="B603" s="170" t="s">
        <v>46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143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144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145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142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136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137"/>
        <v>8.25</v>
      </c>
      <c r="AH603" s="135">
        <v>4</v>
      </c>
      <c r="AI603" s="135">
        <v>2.5</v>
      </c>
      <c r="AJ603" s="135">
        <v>3</v>
      </c>
      <c r="AK603" s="135">
        <v>4.5</v>
      </c>
      <c r="AL603" s="135">
        <v>4.5</v>
      </c>
      <c r="AM603" s="169">
        <f t="shared" si="138"/>
        <v>3.7</v>
      </c>
      <c r="AN603" s="135">
        <v>4</v>
      </c>
      <c r="AO603" s="135">
        <v>6</v>
      </c>
      <c r="AP603" s="135">
        <v>6</v>
      </c>
      <c r="AQ603" s="135">
        <v>6.2</v>
      </c>
      <c r="AR603" s="169">
        <f t="shared" si="139"/>
        <v>5.55</v>
      </c>
      <c r="AS603" s="135">
        <v>6.2</v>
      </c>
      <c r="AT603" s="135">
        <v>7</v>
      </c>
      <c r="AU603" s="135">
        <v>7</v>
      </c>
      <c r="AV603" s="135">
        <v>7.5</v>
      </c>
      <c r="AW603" s="135">
        <v>7.5</v>
      </c>
      <c r="AX603" s="169">
        <f t="shared" si="140"/>
        <v>6.9249999999999998</v>
      </c>
      <c r="AY603" s="135">
        <v>7</v>
      </c>
      <c r="AZ603" s="135">
        <v>7</v>
      </c>
      <c r="BA603" s="135">
        <v>7</v>
      </c>
      <c r="BB603" s="135"/>
      <c r="BC603" s="169">
        <f t="shared" si="141"/>
        <v>7</v>
      </c>
    </row>
    <row r="604" spans="1:55" ht="18" customHeight="1" x14ac:dyDescent="0.25">
      <c r="A604" s="251">
        <v>6</v>
      </c>
      <c r="B604" s="170" t="s">
        <v>47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143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144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145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142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136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137"/>
        <v>3.625</v>
      </c>
      <c r="AH604" s="135">
        <v>4</v>
      </c>
      <c r="AI604" s="135">
        <v>6.5</v>
      </c>
      <c r="AJ604" s="135">
        <v>6</v>
      </c>
      <c r="AK604" s="135">
        <v>6</v>
      </c>
      <c r="AL604" s="135">
        <v>4.5</v>
      </c>
      <c r="AM604" s="169">
        <f t="shared" si="138"/>
        <v>5.4</v>
      </c>
      <c r="AN604" s="135">
        <v>5.5</v>
      </c>
      <c r="AO604" s="135">
        <v>6</v>
      </c>
      <c r="AP604" s="135">
        <v>5.5</v>
      </c>
      <c r="AQ604" s="135">
        <v>6</v>
      </c>
      <c r="AR604" s="169">
        <f t="shared" si="139"/>
        <v>5.75</v>
      </c>
      <c r="AS604" s="135">
        <v>6</v>
      </c>
      <c r="AT604" s="135">
        <v>7</v>
      </c>
      <c r="AU604" s="135">
        <v>7.5</v>
      </c>
      <c r="AV604" s="135">
        <v>7.5</v>
      </c>
      <c r="AW604" s="135">
        <v>7.5</v>
      </c>
      <c r="AX604" s="169">
        <f t="shared" si="140"/>
        <v>7</v>
      </c>
      <c r="AY604" s="135">
        <v>6</v>
      </c>
      <c r="AZ604" s="135">
        <v>7</v>
      </c>
      <c r="BA604" s="135">
        <v>7</v>
      </c>
      <c r="BB604" s="135"/>
      <c r="BC604" s="169">
        <f t="shared" si="141"/>
        <v>6.666666666666667</v>
      </c>
    </row>
    <row r="605" spans="1:55" ht="18" customHeight="1" x14ac:dyDescent="0.25">
      <c r="A605" s="251">
        <v>7</v>
      </c>
      <c r="B605" s="170" t="s">
        <v>50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143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144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145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142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136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137"/>
        <v>16.25</v>
      </c>
      <c r="AH605" s="135">
        <v>4</v>
      </c>
      <c r="AI605" s="135">
        <v>4</v>
      </c>
      <c r="AJ605" s="135">
        <v>4</v>
      </c>
      <c r="AK605" s="135">
        <v>4</v>
      </c>
      <c r="AL605" s="135">
        <v>6</v>
      </c>
      <c r="AM605" s="169">
        <f t="shared" si="138"/>
        <v>4.4000000000000004</v>
      </c>
      <c r="AN605" s="135">
        <v>6</v>
      </c>
      <c r="AO605" s="135">
        <v>8</v>
      </c>
      <c r="AP605" s="135">
        <v>8</v>
      </c>
      <c r="AQ605" s="135">
        <v>6</v>
      </c>
      <c r="AR605" s="169">
        <f t="shared" si="139"/>
        <v>7</v>
      </c>
      <c r="AS605" s="135">
        <v>6</v>
      </c>
      <c r="AT605" s="135">
        <v>5</v>
      </c>
      <c r="AU605" s="135">
        <v>5</v>
      </c>
      <c r="AV605" s="135">
        <v>5</v>
      </c>
      <c r="AW605" s="135">
        <v>5</v>
      </c>
      <c r="AX605" s="169">
        <f t="shared" si="140"/>
        <v>5.25</v>
      </c>
      <c r="AY605" s="135">
        <v>5</v>
      </c>
      <c r="AZ605" s="135">
        <v>5</v>
      </c>
      <c r="BA605" s="135">
        <v>5</v>
      </c>
      <c r="BB605" s="135"/>
      <c r="BC605" s="169">
        <f t="shared" si="141"/>
        <v>5</v>
      </c>
    </row>
    <row r="606" spans="1:55" ht="18" customHeight="1" x14ac:dyDescent="0.25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143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144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145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142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136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137"/>
        <v>13</v>
      </c>
      <c r="AH606" s="135">
        <v>14</v>
      </c>
      <c r="AI606" s="135">
        <v>14</v>
      </c>
      <c r="AJ606" s="135">
        <v>14</v>
      </c>
      <c r="AK606" s="135">
        <v>14</v>
      </c>
      <c r="AL606" s="135">
        <v>14</v>
      </c>
      <c r="AM606" s="169">
        <f t="shared" si="138"/>
        <v>14</v>
      </c>
      <c r="AN606" s="135">
        <v>14</v>
      </c>
      <c r="AO606" s="135">
        <v>14</v>
      </c>
      <c r="AP606" s="135">
        <v>14</v>
      </c>
      <c r="AQ606" s="135">
        <v>14</v>
      </c>
      <c r="AR606" s="169">
        <f t="shared" si="139"/>
        <v>14</v>
      </c>
      <c r="AS606" s="135">
        <v>14</v>
      </c>
      <c r="AT606" s="135">
        <v>14</v>
      </c>
      <c r="AU606" s="135">
        <v>14</v>
      </c>
      <c r="AV606" s="135">
        <v>14</v>
      </c>
      <c r="AW606" s="135">
        <v>14</v>
      </c>
      <c r="AX606" s="169">
        <f t="shared" si="140"/>
        <v>14</v>
      </c>
      <c r="AY606" s="135">
        <v>14</v>
      </c>
      <c r="AZ606" s="135">
        <v>14</v>
      </c>
      <c r="BA606" s="135">
        <v>14</v>
      </c>
      <c r="BB606" s="135"/>
      <c r="BC606" s="169">
        <f t="shared" si="141"/>
        <v>14</v>
      </c>
    </row>
    <row r="607" spans="1:55" ht="18" customHeight="1" x14ac:dyDescent="0.25">
      <c r="A607" s="251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143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144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145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142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136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137"/>
        <v>13</v>
      </c>
      <c r="AH607" s="135">
        <v>13</v>
      </c>
      <c r="AI607" s="135">
        <v>13</v>
      </c>
      <c r="AJ607" s="135">
        <v>13</v>
      </c>
      <c r="AK607" s="135">
        <v>13</v>
      </c>
      <c r="AL607" s="135">
        <v>13</v>
      </c>
      <c r="AM607" s="169">
        <f t="shared" si="138"/>
        <v>13</v>
      </c>
      <c r="AN607" s="135">
        <v>13</v>
      </c>
      <c r="AO607" s="135">
        <v>13</v>
      </c>
      <c r="AP607" s="135">
        <v>13</v>
      </c>
      <c r="AQ607" s="135">
        <v>13</v>
      </c>
      <c r="AR607" s="169">
        <f t="shared" si="139"/>
        <v>13</v>
      </c>
      <c r="AS607" s="135">
        <v>13</v>
      </c>
      <c r="AT607" s="135">
        <v>13</v>
      </c>
      <c r="AU607" s="135">
        <v>13</v>
      </c>
      <c r="AV607" s="135">
        <v>13</v>
      </c>
      <c r="AW607" s="135">
        <v>13</v>
      </c>
      <c r="AX607" s="169">
        <f t="shared" si="140"/>
        <v>13</v>
      </c>
      <c r="AY607" s="135">
        <v>13</v>
      </c>
      <c r="AZ607" s="135">
        <v>13</v>
      </c>
      <c r="BA607" s="135">
        <v>13</v>
      </c>
      <c r="BB607" s="135"/>
      <c r="BC607" s="169">
        <f t="shared" si="141"/>
        <v>13</v>
      </c>
    </row>
    <row r="608" spans="1:55" ht="18" customHeight="1" x14ac:dyDescent="0.25">
      <c r="A608" s="251">
        <v>10</v>
      </c>
      <c r="B608" s="170" t="s">
        <v>131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143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144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145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142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136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137"/>
        <v>15</v>
      </c>
      <c r="AH608" s="135">
        <v>15</v>
      </c>
      <c r="AI608" s="135">
        <v>15</v>
      </c>
      <c r="AJ608" s="135">
        <v>15</v>
      </c>
      <c r="AK608" s="135">
        <v>15</v>
      </c>
      <c r="AL608" s="135">
        <v>15</v>
      </c>
      <c r="AM608" s="169">
        <f t="shared" si="138"/>
        <v>15</v>
      </c>
      <c r="AN608" s="135">
        <v>15</v>
      </c>
      <c r="AO608" s="135">
        <v>15</v>
      </c>
      <c r="AP608" s="135">
        <v>15</v>
      </c>
      <c r="AQ608" s="135">
        <v>15</v>
      </c>
      <c r="AR608" s="169">
        <f t="shared" si="139"/>
        <v>15</v>
      </c>
      <c r="AS608" s="135">
        <v>15</v>
      </c>
      <c r="AT608" s="135">
        <v>15</v>
      </c>
      <c r="AU608" s="135">
        <v>15</v>
      </c>
      <c r="AV608" s="135">
        <v>15</v>
      </c>
      <c r="AW608" s="135">
        <v>15</v>
      </c>
      <c r="AX608" s="169">
        <f t="shared" si="140"/>
        <v>15</v>
      </c>
      <c r="AY608" s="135">
        <v>15</v>
      </c>
      <c r="AZ608" s="135">
        <v>15</v>
      </c>
      <c r="BA608" s="135">
        <v>15</v>
      </c>
      <c r="BB608" s="135"/>
      <c r="BC608" s="169">
        <f t="shared" si="141"/>
        <v>15</v>
      </c>
    </row>
    <row r="609" spans="1:55" ht="18" customHeight="1" x14ac:dyDescent="0.25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143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144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145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142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136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137"/>
        <v>72.75</v>
      </c>
      <c r="AH609" s="135">
        <v>75</v>
      </c>
      <c r="AI609" s="135">
        <v>75</v>
      </c>
      <c r="AJ609" s="135">
        <v>75</v>
      </c>
      <c r="AK609" s="135">
        <v>78</v>
      </c>
      <c r="AL609" s="135">
        <v>80</v>
      </c>
      <c r="AM609" s="169">
        <f t="shared" si="138"/>
        <v>76.599999999999994</v>
      </c>
      <c r="AN609" s="135">
        <v>80</v>
      </c>
      <c r="AO609" s="135">
        <v>80</v>
      </c>
      <c r="AP609" s="135">
        <v>80</v>
      </c>
      <c r="AQ609" s="135">
        <v>80</v>
      </c>
      <c r="AR609" s="169">
        <f t="shared" si="139"/>
        <v>80</v>
      </c>
      <c r="AS609" s="135">
        <v>80</v>
      </c>
      <c r="AT609" s="135">
        <v>80</v>
      </c>
      <c r="AU609" s="135">
        <v>85</v>
      </c>
      <c r="AV609" s="135">
        <v>85</v>
      </c>
      <c r="AW609" s="135">
        <v>85</v>
      </c>
      <c r="AX609" s="169">
        <f t="shared" si="140"/>
        <v>82.5</v>
      </c>
      <c r="AY609" s="135">
        <v>85</v>
      </c>
      <c r="AZ609" s="135">
        <v>85</v>
      </c>
      <c r="BA609" s="135">
        <v>85</v>
      </c>
      <c r="BB609" s="135"/>
      <c r="BC609" s="169">
        <f t="shared" si="141"/>
        <v>85</v>
      </c>
    </row>
    <row r="610" spans="1:55" ht="18" customHeight="1" x14ac:dyDescent="0.25">
      <c r="A610" s="251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143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144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145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142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136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137"/>
        <v>75</v>
      </c>
      <c r="AH610" s="135">
        <v>75</v>
      </c>
      <c r="AI610" s="135">
        <v>75</v>
      </c>
      <c r="AJ610" s="135">
        <v>75</v>
      </c>
      <c r="AK610" s="135">
        <v>80</v>
      </c>
      <c r="AL610" s="135">
        <v>80</v>
      </c>
      <c r="AM610" s="169">
        <f t="shared" si="138"/>
        <v>77</v>
      </c>
      <c r="AN610" s="135">
        <v>80</v>
      </c>
      <c r="AO610" s="135">
        <v>80</v>
      </c>
      <c r="AP610" s="135">
        <v>80</v>
      </c>
      <c r="AQ610" s="135">
        <v>80</v>
      </c>
      <c r="AR610" s="169">
        <f t="shared" si="139"/>
        <v>80</v>
      </c>
      <c r="AS610" s="135">
        <v>80</v>
      </c>
      <c r="AT610" s="135">
        <v>80</v>
      </c>
      <c r="AU610" s="135">
        <v>85</v>
      </c>
      <c r="AV610" s="135">
        <v>85</v>
      </c>
      <c r="AW610" s="135">
        <v>85</v>
      </c>
      <c r="AX610" s="169">
        <f t="shared" si="140"/>
        <v>82.5</v>
      </c>
      <c r="AY610" s="135">
        <v>85</v>
      </c>
      <c r="AZ610" s="135">
        <v>85</v>
      </c>
      <c r="BA610" s="135">
        <v>85</v>
      </c>
      <c r="BB610" s="135"/>
      <c r="BC610" s="169">
        <f t="shared" si="141"/>
        <v>85</v>
      </c>
    </row>
    <row r="611" spans="1:55" ht="18" customHeight="1" x14ac:dyDescent="0.25">
      <c r="A611" s="251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143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144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145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142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136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137"/>
        <v>5</v>
      </c>
      <c r="AH611" s="135">
        <v>5</v>
      </c>
      <c r="AI611" s="135">
        <v>5</v>
      </c>
      <c r="AJ611" s="135">
        <v>5</v>
      </c>
      <c r="AK611" s="135">
        <v>5</v>
      </c>
      <c r="AL611" s="135">
        <v>5</v>
      </c>
      <c r="AM611" s="169">
        <f t="shared" si="138"/>
        <v>5</v>
      </c>
      <c r="AN611" s="135">
        <v>5</v>
      </c>
      <c r="AO611" s="135">
        <v>5</v>
      </c>
      <c r="AP611" s="135">
        <v>5</v>
      </c>
      <c r="AQ611" s="135">
        <v>5</v>
      </c>
      <c r="AR611" s="169">
        <f t="shared" si="139"/>
        <v>5</v>
      </c>
      <c r="AS611" s="135">
        <v>5</v>
      </c>
      <c r="AT611" s="135">
        <v>5</v>
      </c>
      <c r="AU611" s="135">
        <v>5</v>
      </c>
      <c r="AV611" s="135">
        <v>5</v>
      </c>
      <c r="AW611" s="135">
        <v>5</v>
      </c>
      <c r="AX611" s="169">
        <f t="shared" si="140"/>
        <v>5</v>
      </c>
      <c r="AY611" s="135">
        <v>5</v>
      </c>
      <c r="AZ611" s="135">
        <v>5</v>
      </c>
      <c r="BA611" s="135">
        <v>5</v>
      </c>
      <c r="BB611" s="135"/>
      <c r="BC611" s="169">
        <f t="shared" si="141"/>
        <v>5</v>
      </c>
    </row>
    <row r="612" spans="1:55" ht="18" customHeight="1" x14ac:dyDescent="0.25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143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144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145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142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136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137"/>
        <v>8.5</v>
      </c>
      <c r="AH612" s="135">
        <v>8.5</v>
      </c>
      <c r="AI612" s="135">
        <v>8.5</v>
      </c>
      <c r="AJ612" s="135">
        <v>8.5</v>
      </c>
      <c r="AK612" s="135">
        <v>8.5</v>
      </c>
      <c r="AL612" s="135">
        <v>8.5</v>
      </c>
      <c r="AM612" s="169">
        <f t="shared" si="138"/>
        <v>8.5</v>
      </c>
      <c r="AN612" s="135">
        <v>8.5</v>
      </c>
      <c r="AO612" s="135">
        <v>11</v>
      </c>
      <c r="AP612" s="135">
        <v>11</v>
      </c>
      <c r="AQ612" s="135">
        <v>11.6</v>
      </c>
      <c r="AR612" s="169">
        <f t="shared" si="139"/>
        <v>10.525</v>
      </c>
      <c r="AS612" s="135">
        <v>11.6</v>
      </c>
      <c r="AT612" s="135">
        <v>11.6</v>
      </c>
      <c r="AU612" s="135">
        <v>11.66</v>
      </c>
      <c r="AV612" s="135">
        <v>11.66</v>
      </c>
      <c r="AW612" s="135">
        <v>11.66</v>
      </c>
      <c r="AX612" s="169">
        <f t="shared" si="140"/>
        <v>11.629999999999999</v>
      </c>
      <c r="AY612" s="135">
        <v>11.66</v>
      </c>
      <c r="AZ612" s="135">
        <v>11.66</v>
      </c>
      <c r="BA612" s="135">
        <v>11.66</v>
      </c>
      <c r="BB612" s="135"/>
      <c r="BC612" s="169">
        <f t="shared" si="141"/>
        <v>11.660000000000002</v>
      </c>
    </row>
    <row r="613" spans="1:55" ht="18" customHeight="1" x14ac:dyDescent="0.25">
      <c r="A613" s="251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143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144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145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142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136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137"/>
        <v>11</v>
      </c>
      <c r="AH613" s="135">
        <v>11</v>
      </c>
      <c r="AI613" s="135">
        <v>11</v>
      </c>
      <c r="AJ613" s="135">
        <v>11</v>
      </c>
      <c r="AK613" s="135">
        <v>11</v>
      </c>
      <c r="AL613" s="135">
        <v>11</v>
      </c>
      <c r="AM613" s="169">
        <f t="shared" si="138"/>
        <v>11</v>
      </c>
      <c r="AN613" s="135">
        <v>11</v>
      </c>
      <c r="AO613" s="135">
        <v>11</v>
      </c>
      <c r="AP613" s="135">
        <v>11</v>
      </c>
      <c r="AQ613" s="135">
        <v>11</v>
      </c>
      <c r="AR613" s="169">
        <f t="shared" si="139"/>
        <v>11</v>
      </c>
      <c r="AS613" s="135">
        <v>11</v>
      </c>
      <c r="AT613" s="135">
        <v>11</v>
      </c>
      <c r="AU613" s="135">
        <v>11</v>
      </c>
      <c r="AV613" s="135">
        <v>11</v>
      </c>
      <c r="AW613" s="135">
        <v>11</v>
      </c>
      <c r="AX613" s="169">
        <f t="shared" si="140"/>
        <v>11</v>
      </c>
      <c r="AY613" s="135">
        <v>11</v>
      </c>
      <c r="AZ613" s="135">
        <v>11</v>
      </c>
      <c r="BA613" s="135">
        <v>11</v>
      </c>
      <c r="BB613" s="135"/>
      <c r="BC613" s="169">
        <f t="shared" si="141"/>
        <v>11</v>
      </c>
    </row>
    <row r="614" spans="1:55" ht="18" customHeight="1" x14ac:dyDescent="0.25">
      <c r="A614" s="251">
        <v>16</v>
      </c>
      <c r="B614" s="170" t="s">
        <v>51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143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144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145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142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136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137"/>
        <v>45</v>
      </c>
      <c r="AH614" s="135">
        <v>45</v>
      </c>
      <c r="AI614" s="135">
        <v>45</v>
      </c>
      <c r="AJ614" s="135">
        <v>45</v>
      </c>
      <c r="AK614" s="135">
        <v>45</v>
      </c>
      <c r="AL614" s="135">
        <v>45</v>
      </c>
      <c r="AM614" s="169">
        <f t="shared" si="138"/>
        <v>45</v>
      </c>
      <c r="AN614" s="135">
        <v>45</v>
      </c>
      <c r="AO614" s="135">
        <v>45</v>
      </c>
      <c r="AP614" s="135">
        <v>45</v>
      </c>
      <c r="AQ614" s="135">
        <v>45</v>
      </c>
      <c r="AR614" s="169">
        <f t="shared" si="139"/>
        <v>45</v>
      </c>
      <c r="AS614" s="135">
        <v>45</v>
      </c>
      <c r="AT614" s="135">
        <v>45</v>
      </c>
      <c r="AU614" s="135">
        <v>45</v>
      </c>
      <c r="AV614" s="135">
        <v>45</v>
      </c>
      <c r="AW614" s="135">
        <v>45</v>
      </c>
      <c r="AX614" s="169">
        <f t="shared" si="140"/>
        <v>45</v>
      </c>
      <c r="AY614" s="135">
        <v>45</v>
      </c>
      <c r="AZ614" s="135">
        <v>45</v>
      </c>
      <c r="BA614" s="135">
        <v>45</v>
      </c>
      <c r="BB614" s="135"/>
      <c r="BC614" s="169">
        <f t="shared" si="141"/>
        <v>45</v>
      </c>
    </row>
    <row r="615" spans="1:55" ht="18" customHeight="1" x14ac:dyDescent="0.25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143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144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145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142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136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137"/>
        <v>45</v>
      </c>
      <c r="AH615" s="135">
        <v>45</v>
      </c>
      <c r="AI615" s="135">
        <v>45</v>
      </c>
      <c r="AJ615" s="135">
        <v>45</v>
      </c>
      <c r="AK615" s="135">
        <v>45</v>
      </c>
      <c r="AL615" s="135">
        <v>45</v>
      </c>
      <c r="AM615" s="169">
        <f t="shared" si="138"/>
        <v>45</v>
      </c>
      <c r="AN615" s="135">
        <v>45</v>
      </c>
      <c r="AO615" s="135">
        <v>45</v>
      </c>
      <c r="AP615" s="135">
        <v>45</v>
      </c>
      <c r="AQ615" s="135">
        <v>45</v>
      </c>
      <c r="AR615" s="169">
        <f t="shared" si="139"/>
        <v>45</v>
      </c>
      <c r="AS615" s="135">
        <v>45</v>
      </c>
      <c r="AT615" s="135">
        <v>45</v>
      </c>
      <c r="AU615" s="135">
        <v>45</v>
      </c>
      <c r="AV615" s="135">
        <v>45</v>
      </c>
      <c r="AW615" s="135">
        <v>45</v>
      </c>
      <c r="AX615" s="169">
        <f t="shared" si="140"/>
        <v>45</v>
      </c>
      <c r="AY615" s="135">
        <v>45</v>
      </c>
      <c r="AZ615" s="135">
        <v>45</v>
      </c>
      <c r="BA615" s="135">
        <v>45</v>
      </c>
      <c r="BB615" s="135"/>
      <c r="BC615" s="169">
        <f t="shared" si="141"/>
        <v>45</v>
      </c>
    </row>
    <row r="616" spans="1:55" ht="18" customHeight="1" x14ac:dyDescent="0.25">
      <c r="A616" s="251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143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144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145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142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136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137"/>
        <v>5.6</v>
      </c>
      <c r="AH616" s="135">
        <v>5.6</v>
      </c>
      <c r="AI616" s="135">
        <v>5.6</v>
      </c>
      <c r="AJ616" s="135">
        <v>5.6</v>
      </c>
      <c r="AK616" s="135">
        <v>5.6</v>
      </c>
      <c r="AL616" s="135">
        <v>5.6</v>
      </c>
      <c r="AM616" s="169">
        <f t="shared" si="138"/>
        <v>5.6</v>
      </c>
      <c r="AN616" s="135">
        <v>5.6</v>
      </c>
      <c r="AO616" s="135">
        <v>5.6</v>
      </c>
      <c r="AP616" s="135">
        <v>5.6</v>
      </c>
      <c r="AQ616" s="135">
        <v>5.6</v>
      </c>
      <c r="AR616" s="169">
        <f t="shared" si="139"/>
        <v>5.6</v>
      </c>
      <c r="AS616" s="135">
        <v>5.6</v>
      </c>
      <c r="AT616" s="135">
        <v>5.6</v>
      </c>
      <c r="AU616" s="135">
        <v>5.6</v>
      </c>
      <c r="AV616" s="135">
        <v>5.5</v>
      </c>
      <c r="AW616" s="135">
        <v>5.5</v>
      </c>
      <c r="AX616" s="169">
        <f t="shared" si="140"/>
        <v>5.5749999999999993</v>
      </c>
      <c r="AY616" s="135">
        <v>5.5</v>
      </c>
      <c r="AZ616" s="135">
        <v>5.5</v>
      </c>
      <c r="BA616" s="135">
        <v>5.5</v>
      </c>
      <c r="BB616" s="135"/>
      <c r="BC616" s="169">
        <f t="shared" si="141"/>
        <v>5.5</v>
      </c>
    </row>
    <row r="617" spans="1:55" ht="18" customHeight="1" x14ac:dyDescent="0.25">
      <c r="A617" s="251">
        <v>19</v>
      </c>
      <c r="B617" s="170" t="s">
        <v>140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143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144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145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142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136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137"/>
        <v>5.2</v>
      </c>
      <c r="AH617" s="135">
        <v>5.2</v>
      </c>
      <c r="AI617" s="135">
        <v>5.2</v>
      </c>
      <c r="AJ617" s="135">
        <v>5.2</v>
      </c>
      <c r="AK617" s="135">
        <v>5.2</v>
      </c>
      <c r="AL617" s="135">
        <v>4.7</v>
      </c>
      <c r="AM617" s="169">
        <f t="shared" si="138"/>
        <v>5.0999999999999996</v>
      </c>
      <c r="AN617" s="135">
        <v>4.7</v>
      </c>
      <c r="AO617" s="135">
        <v>4.7</v>
      </c>
      <c r="AP617" s="135">
        <v>4.7</v>
      </c>
      <c r="AQ617" s="135">
        <v>4.7</v>
      </c>
      <c r="AR617" s="169">
        <f t="shared" si="139"/>
        <v>4.7</v>
      </c>
      <c r="AS617" s="135">
        <v>4.7</v>
      </c>
      <c r="AT617" s="135">
        <v>4.7</v>
      </c>
      <c r="AU617" s="135">
        <v>4.7</v>
      </c>
      <c r="AV617" s="135">
        <v>4.7</v>
      </c>
      <c r="AW617" s="135">
        <v>4.7</v>
      </c>
      <c r="AX617" s="169">
        <f t="shared" si="140"/>
        <v>4.7</v>
      </c>
      <c r="AY617" s="135">
        <v>4.7</v>
      </c>
      <c r="AZ617" s="135">
        <v>4.7</v>
      </c>
      <c r="BA617" s="135">
        <v>4.7</v>
      </c>
      <c r="BB617" s="135"/>
      <c r="BC617" s="169">
        <f t="shared" si="141"/>
        <v>4.7</v>
      </c>
    </row>
    <row r="618" spans="1:55" ht="18" customHeight="1" x14ac:dyDescent="0.25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143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144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145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142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136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137"/>
        <v>3.5</v>
      </c>
      <c r="AH618" s="135">
        <v>3</v>
      </c>
      <c r="AI618" s="135">
        <v>3</v>
      </c>
      <c r="AJ618" s="135">
        <v>3</v>
      </c>
      <c r="AK618" s="135">
        <v>3</v>
      </c>
      <c r="AL618" s="135">
        <v>3</v>
      </c>
      <c r="AM618" s="169">
        <f t="shared" si="138"/>
        <v>3</v>
      </c>
      <c r="AN618" s="135">
        <v>3</v>
      </c>
      <c r="AO618" s="135">
        <v>3</v>
      </c>
      <c r="AP618" s="135">
        <v>3</v>
      </c>
      <c r="AQ618" s="135">
        <v>3</v>
      </c>
      <c r="AR618" s="169">
        <f t="shared" si="139"/>
        <v>3</v>
      </c>
      <c r="AS618" s="135">
        <v>3</v>
      </c>
      <c r="AT618" s="135">
        <v>3</v>
      </c>
      <c r="AU618" s="135">
        <v>3</v>
      </c>
      <c r="AV618" s="135">
        <v>3</v>
      </c>
      <c r="AW618" s="135">
        <v>3</v>
      </c>
      <c r="AX618" s="169">
        <f t="shared" si="140"/>
        <v>3</v>
      </c>
      <c r="AY618" s="135">
        <v>3</v>
      </c>
      <c r="AZ618" s="135">
        <v>3</v>
      </c>
      <c r="BA618" s="135">
        <v>3</v>
      </c>
      <c r="BB618" s="135"/>
      <c r="BC618" s="169">
        <f t="shared" si="141"/>
        <v>3</v>
      </c>
    </row>
    <row r="619" spans="1:55" ht="18" customHeight="1" x14ac:dyDescent="0.25">
      <c r="A619" s="251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143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144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145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142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136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137"/>
        <v>16</v>
      </c>
      <c r="AH619" s="135">
        <v>16</v>
      </c>
      <c r="AI619" s="135">
        <v>16</v>
      </c>
      <c r="AJ619" s="135">
        <v>16</v>
      </c>
      <c r="AK619" s="135">
        <v>16</v>
      </c>
      <c r="AL619" s="135">
        <v>16</v>
      </c>
      <c r="AM619" s="169">
        <f t="shared" si="138"/>
        <v>16</v>
      </c>
      <c r="AN619" s="135">
        <v>16</v>
      </c>
      <c r="AO619" s="135">
        <v>16</v>
      </c>
      <c r="AP619" s="135">
        <v>16</v>
      </c>
      <c r="AQ619" s="135">
        <v>16</v>
      </c>
      <c r="AR619" s="169">
        <f t="shared" si="139"/>
        <v>16</v>
      </c>
      <c r="AS619" s="135">
        <v>16</v>
      </c>
      <c r="AT619" s="135">
        <v>16</v>
      </c>
      <c r="AU619" s="135">
        <v>16</v>
      </c>
      <c r="AV619" s="135">
        <v>16</v>
      </c>
      <c r="AW619" s="135">
        <v>16</v>
      </c>
      <c r="AX619" s="169">
        <f t="shared" si="140"/>
        <v>16</v>
      </c>
      <c r="AY619" s="135">
        <v>16</v>
      </c>
      <c r="AZ619" s="135">
        <v>16</v>
      </c>
      <c r="BA619" s="135">
        <v>16</v>
      </c>
      <c r="BB619" s="135"/>
      <c r="BC619" s="169">
        <f t="shared" si="141"/>
        <v>16</v>
      </c>
    </row>
    <row r="620" spans="1:55" ht="18" customHeight="1" x14ac:dyDescent="0.25">
      <c r="A620" s="251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143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144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145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142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136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137"/>
        <v>18</v>
      </c>
      <c r="AH620" s="135">
        <v>18</v>
      </c>
      <c r="AI620" s="135">
        <v>18</v>
      </c>
      <c r="AJ620" s="135">
        <v>18</v>
      </c>
      <c r="AK620" s="135">
        <v>18</v>
      </c>
      <c r="AL620" s="135">
        <v>18</v>
      </c>
      <c r="AM620" s="169">
        <f t="shared" si="138"/>
        <v>18</v>
      </c>
      <c r="AN620" s="135">
        <v>18</v>
      </c>
      <c r="AO620" s="135">
        <v>18</v>
      </c>
      <c r="AP620" s="135">
        <v>18</v>
      </c>
      <c r="AQ620" s="135">
        <v>18</v>
      </c>
      <c r="AR620" s="169">
        <f t="shared" si="139"/>
        <v>18</v>
      </c>
      <c r="AS620" s="135">
        <v>18</v>
      </c>
      <c r="AT620" s="135">
        <v>18</v>
      </c>
      <c r="AU620" s="135">
        <v>18</v>
      </c>
      <c r="AV620" s="135">
        <v>18</v>
      </c>
      <c r="AW620" s="135">
        <v>18</v>
      </c>
      <c r="AX620" s="169">
        <f t="shared" si="140"/>
        <v>18</v>
      </c>
      <c r="AY620" s="135">
        <v>18</v>
      </c>
      <c r="AZ620" s="135">
        <v>18</v>
      </c>
      <c r="BA620" s="135">
        <v>18</v>
      </c>
      <c r="BB620" s="135"/>
      <c r="BC620" s="169">
        <f t="shared" si="141"/>
        <v>18</v>
      </c>
    </row>
    <row r="621" spans="1:55" ht="18" customHeight="1" x14ac:dyDescent="0.25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143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144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145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142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136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137"/>
        <v>15</v>
      </c>
      <c r="AH621" s="135">
        <v>15</v>
      </c>
      <c r="AI621" s="135">
        <v>15</v>
      </c>
      <c r="AJ621" s="135">
        <v>15</v>
      </c>
      <c r="AK621" s="135">
        <v>15</v>
      </c>
      <c r="AL621" s="135">
        <v>15</v>
      </c>
      <c r="AM621" s="169">
        <f t="shared" si="138"/>
        <v>15</v>
      </c>
      <c r="AN621" s="135">
        <v>15</v>
      </c>
      <c r="AO621" s="135">
        <v>15</v>
      </c>
      <c r="AP621" s="135">
        <v>15</v>
      </c>
      <c r="AQ621" s="135">
        <v>15</v>
      </c>
      <c r="AR621" s="169">
        <f t="shared" si="139"/>
        <v>15</v>
      </c>
      <c r="AS621" s="135">
        <v>15</v>
      </c>
      <c r="AT621" s="135">
        <v>15</v>
      </c>
      <c r="AU621" s="135">
        <v>15</v>
      </c>
      <c r="AV621" s="135">
        <v>15</v>
      </c>
      <c r="AW621" s="135">
        <v>15</v>
      </c>
      <c r="AX621" s="169">
        <f t="shared" si="140"/>
        <v>15</v>
      </c>
      <c r="AY621" s="135">
        <v>15</v>
      </c>
      <c r="AZ621" s="135">
        <v>15</v>
      </c>
      <c r="BA621" s="135">
        <v>15</v>
      </c>
      <c r="BB621" s="135"/>
      <c r="BC621" s="169">
        <f t="shared" si="141"/>
        <v>15</v>
      </c>
    </row>
    <row r="622" spans="1:55" ht="36" customHeight="1" x14ac:dyDescent="0.25">
      <c r="A622" s="251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143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144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145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142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136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137"/>
        <v>5</v>
      </c>
      <c r="AH622" s="135">
        <v>5</v>
      </c>
      <c r="AI622" s="135">
        <v>5</v>
      </c>
      <c r="AJ622" s="135">
        <v>5</v>
      </c>
      <c r="AK622" s="135">
        <v>5</v>
      </c>
      <c r="AL622" s="135">
        <v>5</v>
      </c>
      <c r="AM622" s="169">
        <f t="shared" si="138"/>
        <v>5</v>
      </c>
      <c r="AN622" s="135">
        <v>5</v>
      </c>
      <c r="AO622" s="135">
        <v>5</v>
      </c>
      <c r="AP622" s="135">
        <v>5</v>
      </c>
      <c r="AQ622" s="135">
        <v>5</v>
      </c>
      <c r="AR622" s="169">
        <f t="shared" si="139"/>
        <v>5</v>
      </c>
      <c r="AS622" s="135">
        <v>5</v>
      </c>
      <c r="AT622" s="135">
        <v>5</v>
      </c>
      <c r="AU622" s="135">
        <v>5</v>
      </c>
      <c r="AV622" s="135">
        <v>5</v>
      </c>
      <c r="AW622" s="135">
        <v>5</v>
      </c>
      <c r="AX622" s="169">
        <f t="shared" si="140"/>
        <v>5</v>
      </c>
      <c r="AY622" s="135">
        <v>5</v>
      </c>
      <c r="AZ622" s="135">
        <v>5</v>
      </c>
      <c r="BA622" s="135">
        <v>5</v>
      </c>
      <c r="BB622" s="135"/>
      <c r="BC622" s="169">
        <f t="shared" si="141"/>
        <v>5</v>
      </c>
    </row>
    <row r="623" spans="1:55" ht="36" customHeight="1" x14ac:dyDescent="0.25">
      <c r="A623" s="251">
        <v>25</v>
      </c>
      <c r="B623" s="188" t="s">
        <v>134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143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144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145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142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136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137"/>
        <v>2.5</v>
      </c>
      <c r="AH623" s="135">
        <v>2.5</v>
      </c>
      <c r="AI623" s="135">
        <v>2.5</v>
      </c>
      <c r="AJ623" s="135">
        <v>2.5</v>
      </c>
      <c r="AK623" s="135">
        <v>2.5</v>
      </c>
      <c r="AL623" s="135">
        <v>2.5</v>
      </c>
      <c r="AM623" s="169">
        <f t="shared" si="138"/>
        <v>2.5</v>
      </c>
      <c r="AN623" s="135">
        <v>2.5</v>
      </c>
      <c r="AO623" s="135">
        <v>2.5</v>
      </c>
      <c r="AP623" s="135">
        <v>2.5</v>
      </c>
      <c r="AQ623" s="135">
        <v>2.5</v>
      </c>
      <c r="AR623" s="169">
        <f t="shared" si="139"/>
        <v>2.5</v>
      </c>
      <c r="AS623" s="135">
        <v>2.5</v>
      </c>
      <c r="AT623" s="135">
        <v>2.5</v>
      </c>
      <c r="AU623" s="135">
        <v>2.5</v>
      </c>
      <c r="AV623" s="135">
        <v>2.5</v>
      </c>
      <c r="AW623" s="135">
        <v>2.5</v>
      </c>
      <c r="AX623" s="169">
        <f t="shared" si="140"/>
        <v>2.5</v>
      </c>
      <c r="AY623" s="135">
        <v>2.5</v>
      </c>
      <c r="AZ623" s="135">
        <v>2.5</v>
      </c>
      <c r="BA623" s="135">
        <v>2.5</v>
      </c>
      <c r="BB623" s="135"/>
      <c r="BC623" s="169">
        <f t="shared" si="141"/>
        <v>2.5</v>
      </c>
    </row>
    <row r="624" spans="1:55" ht="18" customHeight="1" x14ac:dyDescent="0.25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143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144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145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142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136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137"/>
        <v>40</v>
      </c>
      <c r="AH624" s="135">
        <v>40</v>
      </c>
      <c r="AI624" s="135">
        <v>40</v>
      </c>
      <c r="AJ624" s="135">
        <v>40</v>
      </c>
      <c r="AK624" s="135">
        <v>40</v>
      </c>
      <c r="AL624" s="135">
        <v>40</v>
      </c>
      <c r="AM624" s="169">
        <f t="shared" si="138"/>
        <v>40</v>
      </c>
      <c r="AN624" s="135">
        <v>40</v>
      </c>
      <c r="AO624" s="135">
        <v>40</v>
      </c>
      <c r="AP624" s="135">
        <v>40</v>
      </c>
      <c r="AQ624" s="135">
        <v>40</v>
      </c>
      <c r="AR624" s="169">
        <f t="shared" si="139"/>
        <v>40</v>
      </c>
      <c r="AS624" s="135">
        <v>40</v>
      </c>
      <c r="AT624" s="135">
        <v>40</v>
      </c>
      <c r="AU624" s="135">
        <v>40</v>
      </c>
      <c r="AV624" s="135">
        <v>40</v>
      </c>
      <c r="AW624" s="135">
        <v>40</v>
      </c>
      <c r="AX624" s="169">
        <f t="shared" si="140"/>
        <v>40</v>
      </c>
      <c r="AY624" s="135">
        <v>40</v>
      </c>
      <c r="AZ624" s="135">
        <v>40</v>
      </c>
      <c r="BA624" s="135">
        <v>40</v>
      </c>
      <c r="BB624" s="135"/>
      <c r="BC624" s="169">
        <f t="shared" si="141"/>
        <v>40</v>
      </c>
    </row>
    <row r="625" spans="1:55" ht="18" customHeight="1" x14ac:dyDescent="0.25">
      <c r="A625" s="251">
        <v>27</v>
      </c>
      <c r="B625" s="170" t="s">
        <v>130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143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144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145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142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136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137"/>
        <v>6.3</v>
      </c>
      <c r="AH625" s="135">
        <v>5.5</v>
      </c>
      <c r="AI625" s="135">
        <v>5.5</v>
      </c>
      <c r="AJ625" s="135">
        <v>7</v>
      </c>
      <c r="AK625" s="135">
        <v>6.2</v>
      </c>
      <c r="AL625" s="135">
        <v>7.3</v>
      </c>
      <c r="AM625" s="169">
        <f t="shared" si="138"/>
        <v>6.3</v>
      </c>
      <c r="AN625" s="135">
        <v>7.3</v>
      </c>
      <c r="AO625" s="135">
        <v>7.3</v>
      </c>
      <c r="AP625" s="135">
        <v>8.6</v>
      </c>
      <c r="AQ625" s="135">
        <v>8.4</v>
      </c>
      <c r="AR625" s="169">
        <f t="shared" si="139"/>
        <v>7.9</v>
      </c>
      <c r="AS625" s="135">
        <v>8.4</v>
      </c>
      <c r="AT625" s="135">
        <v>8.6</v>
      </c>
      <c r="AU625" s="135">
        <v>8.6</v>
      </c>
      <c r="AV625" s="135">
        <v>7.7</v>
      </c>
      <c r="AW625" s="135">
        <v>7.4</v>
      </c>
      <c r="AX625" s="169">
        <f t="shared" si="140"/>
        <v>8.3250000000000011</v>
      </c>
      <c r="AY625" s="135">
        <v>7.1</v>
      </c>
      <c r="AZ625" s="135">
        <v>7.2</v>
      </c>
      <c r="BA625" s="135">
        <v>7.2</v>
      </c>
      <c r="BB625" s="135"/>
      <c r="BC625" s="169">
        <f t="shared" si="141"/>
        <v>7.166666666666667</v>
      </c>
    </row>
    <row r="626" spans="1:55" ht="18" customHeight="1" x14ac:dyDescent="0.25">
      <c r="A626" s="251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143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144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145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142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136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137"/>
        <v>9.8000000000000007</v>
      </c>
      <c r="AH626" s="135">
        <v>9.9</v>
      </c>
      <c r="AI626" s="135">
        <v>9.9</v>
      </c>
      <c r="AJ626" s="135">
        <v>10.199999999999999</v>
      </c>
      <c r="AK626" s="135">
        <v>10.199999999999999</v>
      </c>
      <c r="AL626" s="135">
        <v>10.4</v>
      </c>
      <c r="AM626" s="169">
        <f t="shared" si="138"/>
        <v>10.120000000000001</v>
      </c>
      <c r="AN626" s="135">
        <v>10.4</v>
      </c>
      <c r="AO626" s="135">
        <v>11</v>
      </c>
      <c r="AP626" s="135">
        <v>11.3</v>
      </c>
      <c r="AQ626" s="135">
        <v>11</v>
      </c>
      <c r="AR626" s="169">
        <f t="shared" si="139"/>
        <v>10.925000000000001</v>
      </c>
      <c r="AS626" s="135">
        <v>11</v>
      </c>
      <c r="AT626" s="135">
        <v>11</v>
      </c>
      <c r="AU626" s="135">
        <v>11</v>
      </c>
      <c r="AV626" s="135">
        <v>11</v>
      </c>
      <c r="AW626" s="135">
        <v>11</v>
      </c>
      <c r="AX626" s="169">
        <f t="shared" si="140"/>
        <v>11</v>
      </c>
      <c r="AY626" s="135">
        <v>10.6</v>
      </c>
      <c r="AZ626" s="135">
        <v>10.6</v>
      </c>
      <c r="BA626" s="135">
        <v>10.6</v>
      </c>
      <c r="BB626" s="135"/>
      <c r="BC626" s="169">
        <f t="shared" si="141"/>
        <v>10.6</v>
      </c>
    </row>
    <row r="627" spans="1:55" ht="18" customHeight="1" x14ac:dyDescent="0.25">
      <c r="A627" s="209">
        <v>29</v>
      </c>
      <c r="B627" s="170" t="s">
        <v>133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143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144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145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142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136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137"/>
        <v>10.6</v>
      </c>
      <c r="AH627" s="135">
        <v>10.6</v>
      </c>
      <c r="AI627" s="135">
        <v>10.6</v>
      </c>
      <c r="AJ627" s="135">
        <v>10.6</v>
      </c>
      <c r="AK627" s="135">
        <v>10.6</v>
      </c>
      <c r="AL627" s="135">
        <v>10.6</v>
      </c>
      <c r="AM627" s="169">
        <f t="shared" si="138"/>
        <v>10.6</v>
      </c>
      <c r="AN627" s="135">
        <v>10.6</v>
      </c>
      <c r="AO627" s="135">
        <v>10.6</v>
      </c>
      <c r="AP627" s="135">
        <v>11</v>
      </c>
      <c r="AQ627" s="135">
        <v>10.8</v>
      </c>
      <c r="AR627" s="169">
        <f t="shared" si="139"/>
        <v>10.75</v>
      </c>
      <c r="AS627" s="135">
        <v>11</v>
      </c>
      <c r="AT627" s="135">
        <v>10.7</v>
      </c>
      <c r="AU627" s="135">
        <v>10.7</v>
      </c>
      <c r="AV627" s="135">
        <v>10.7</v>
      </c>
      <c r="AW627" s="135">
        <v>10.7</v>
      </c>
      <c r="AX627" s="169">
        <f t="shared" si="140"/>
        <v>10.774999999999999</v>
      </c>
      <c r="AY627" s="135">
        <v>11.2</v>
      </c>
      <c r="AZ627" s="135">
        <v>11.2</v>
      </c>
      <c r="BA627" s="135">
        <v>11.2</v>
      </c>
      <c r="BB627" s="135"/>
      <c r="BC627" s="169">
        <f t="shared" si="141"/>
        <v>11.199999999999998</v>
      </c>
    </row>
    <row r="628" spans="1:55" ht="72" customHeight="1" x14ac:dyDescent="0.25">
      <c r="A628" s="211"/>
      <c r="B628" s="189" t="s">
        <v>53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  <c r="AN628" s="146"/>
      <c r="AO628" s="146"/>
      <c r="AP628" s="146"/>
      <c r="AQ628" s="146"/>
      <c r="AR628" s="169"/>
      <c r="AS628" s="146"/>
      <c r="AT628" s="146"/>
      <c r="AU628" s="146"/>
      <c r="AV628" s="146"/>
      <c r="AW628" s="146"/>
      <c r="AX628" s="169"/>
      <c r="AY628" s="146"/>
      <c r="AZ628" s="146"/>
      <c r="BA628" s="146"/>
      <c r="BB628" s="146"/>
      <c r="BC628" s="169"/>
    </row>
    <row r="629" spans="1:55" ht="18" customHeight="1" x14ac:dyDescent="0.25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143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144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145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142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>
        <v>10.6</v>
      </c>
      <c r="AL629" s="141">
        <v>10.55</v>
      </c>
      <c r="AM629" s="169">
        <f>AVERAGE(AH629:AL629)</f>
        <v>10.6</v>
      </c>
      <c r="AN629" s="141">
        <v>10.5</v>
      </c>
      <c r="AO629" s="141">
        <v>10.5</v>
      </c>
      <c r="AP629" s="141">
        <v>10.6</v>
      </c>
      <c r="AQ629" s="141">
        <v>10.55</v>
      </c>
      <c r="AR629" s="169">
        <f>AVERAGE(AN629:AQ629)</f>
        <v>10.537500000000001</v>
      </c>
      <c r="AS629" s="141">
        <v>10.62</v>
      </c>
      <c r="AT629" s="141">
        <v>10.6</v>
      </c>
      <c r="AU629" s="141">
        <v>10.57</v>
      </c>
      <c r="AV629" s="141">
        <v>10.62</v>
      </c>
      <c r="AW629" s="141">
        <v>10.6</v>
      </c>
      <c r="AX629" s="169">
        <f>AVERAGE(AS629:AV629)</f>
        <v>10.602499999999999</v>
      </c>
      <c r="AY629" s="141">
        <v>10.6</v>
      </c>
      <c r="AZ629" s="141">
        <v>10.61</v>
      </c>
      <c r="BA629" s="141">
        <v>10.61</v>
      </c>
      <c r="BB629" s="141"/>
      <c r="BC629" s="169">
        <f>AVERAGE(AY629:BB629)</f>
        <v>10.606666666666667</v>
      </c>
    </row>
    <row r="630" spans="1:55" ht="18.75" customHeight="1" x14ac:dyDescent="0.3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143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144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145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142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>
        <v>10.7</v>
      </c>
      <c r="AL630" s="135">
        <v>10.62</v>
      </c>
      <c r="AM630" s="169">
        <f>AVERAGE(AH630:AL630)</f>
        <v>10.693999999999999</v>
      </c>
      <c r="AN630" s="135">
        <v>10.6</v>
      </c>
      <c r="AO630" s="135">
        <v>10.6</v>
      </c>
      <c r="AP630" s="135">
        <v>10.68</v>
      </c>
      <c r="AQ630" s="135">
        <v>10.6</v>
      </c>
      <c r="AR630" s="169">
        <f>AVERAGE(AN630:AQ630)</f>
        <v>10.62</v>
      </c>
      <c r="AS630" s="135">
        <v>10.72</v>
      </c>
      <c r="AT630" s="135">
        <v>10.7</v>
      </c>
      <c r="AU630" s="135">
        <v>10.67</v>
      </c>
      <c r="AV630" s="135">
        <v>10.67</v>
      </c>
      <c r="AW630" s="135">
        <v>10.67</v>
      </c>
      <c r="AX630" s="169">
        <f>AVERAGE(AS630:AV630)</f>
        <v>10.690000000000001</v>
      </c>
      <c r="AY630" s="135">
        <v>10.67</v>
      </c>
      <c r="AZ630" s="135">
        <v>10.69</v>
      </c>
      <c r="BA630" s="135">
        <v>10.69</v>
      </c>
      <c r="BB630" s="135"/>
      <c r="BC630" s="169">
        <f>AVERAGE(AY630:BB630)</f>
        <v>10.683333333333332</v>
      </c>
    </row>
    <row r="631" spans="1:55" ht="18" customHeight="1" x14ac:dyDescent="0.25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55" ht="18.75" customHeight="1" x14ac:dyDescent="0.3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55" ht="18.75" customHeight="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55" ht="18" x14ac:dyDescent="0.25">
      <c r="A634" s="265" t="s">
        <v>45</v>
      </c>
      <c r="B634" s="265"/>
      <c r="C634" s="265"/>
      <c r="D634" s="265"/>
      <c r="E634" s="265"/>
      <c r="F634" s="265"/>
      <c r="G634" s="265"/>
      <c r="H634" s="265"/>
      <c r="I634" s="265"/>
      <c r="J634" s="265"/>
      <c r="K634" s="265"/>
      <c r="L634" s="265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  <c r="Z634" s="265"/>
      <c r="AA634" s="265"/>
      <c r="AB634" s="265"/>
      <c r="AC634" s="265"/>
      <c r="AD634" s="265"/>
      <c r="AE634" s="265"/>
      <c r="AF634" s="265"/>
      <c r="AG634" s="265"/>
      <c r="AH634" s="265"/>
      <c r="AI634" s="265"/>
      <c r="AJ634" s="265"/>
      <c r="AK634" s="265"/>
      <c r="AL634" s="265"/>
      <c r="AM634" s="265"/>
      <c r="AN634" s="265"/>
      <c r="AO634" s="265"/>
      <c r="AP634" s="265"/>
      <c r="AQ634" s="265"/>
      <c r="AR634" s="265"/>
      <c r="AS634" s="265"/>
      <c r="AT634" s="265"/>
      <c r="AU634" s="265"/>
      <c r="AV634" s="265"/>
      <c r="AW634" s="265"/>
      <c r="AX634" s="265"/>
      <c r="AY634" s="265"/>
      <c r="AZ634" s="265"/>
      <c r="BA634" s="265"/>
      <c r="BB634" s="265"/>
      <c r="BC634" s="265"/>
    </row>
    <row r="635" spans="1:55" ht="18.75" customHeight="1" x14ac:dyDescent="0.3">
      <c r="A635" s="217"/>
      <c r="B635" s="197"/>
      <c r="C635" s="266" t="s">
        <v>36</v>
      </c>
      <c r="D635" s="267"/>
      <c r="E635" s="267"/>
      <c r="F635" s="267"/>
      <c r="G635" s="267"/>
      <c r="H635" s="267"/>
      <c r="I635" s="267"/>
      <c r="J635" s="267"/>
      <c r="K635" s="267"/>
      <c r="L635" s="267"/>
      <c r="M635" s="267"/>
      <c r="N635" s="267"/>
      <c r="O635" s="267"/>
      <c r="P635" s="267"/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  <c r="AA635" s="267"/>
      <c r="AB635" s="267"/>
      <c r="AC635" s="267"/>
      <c r="AD635" s="267"/>
      <c r="AE635" s="267"/>
      <c r="AF635" s="267"/>
      <c r="AG635" s="267"/>
      <c r="AH635" s="267"/>
      <c r="AI635" s="267"/>
      <c r="AJ635" s="267"/>
      <c r="AK635" s="267"/>
      <c r="AL635" s="267"/>
      <c r="AM635" s="267"/>
      <c r="AN635" s="267"/>
      <c r="AO635" s="267"/>
      <c r="AP635" s="267"/>
      <c r="AQ635" s="267"/>
      <c r="AR635" s="267"/>
      <c r="AS635" s="267"/>
      <c r="AT635" s="267"/>
      <c r="AU635" s="267"/>
      <c r="AV635" s="267"/>
      <c r="AW635" s="267"/>
      <c r="AX635" s="267"/>
      <c r="AY635" s="267"/>
      <c r="AZ635" s="267"/>
      <c r="BA635" s="267"/>
      <c r="BB635" s="267"/>
      <c r="BC635" s="268"/>
    </row>
    <row r="636" spans="1:55" ht="18.75" customHeight="1" x14ac:dyDescent="0.3">
      <c r="A636" s="218"/>
      <c r="B636" s="198"/>
      <c r="C636" s="271" t="s">
        <v>139</v>
      </c>
      <c r="D636" s="272"/>
      <c r="E636" s="272"/>
      <c r="F636" s="273"/>
      <c r="G636" s="258" t="s">
        <v>123</v>
      </c>
      <c r="H636" s="260" t="s">
        <v>139</v>
      </c>
      <c r="I636" s="261"/>
      <c r="J636" s="261"/>
      <c r="K636" s="262"/>
      <c r="L636" s="258" t="s">
        <v>123</v>
      </c>
      <c r="M636" s="260" t="s">
        <v>139</v>
      </c>
      <c r="N636" s="261"/>
      <c r="O636" s="261"/>
      <c r="P636" s="262"/>
      <c r="Q636" s="258" t="s">
        <v>123</v>
      </c>
      <c r="R636" s="271" t="s">
        <v>139</v>
      </c>
      <c r="S636" s="272"/>
      <c r="T636" s="272"/>
      <c r="U636" s="272"/>
      <c r="V636" s="273"/>
      <c r="W636" s="258" t="s">
        <v>123</v>
      </c>
      <c r="X636" s="271" t="s">
        <v>139</v>
      </c>
      <c r="Y636" s="272"/>
      <c r="Z636" s="272"/>
      <c r="AA636" s="273"/>
      <c r="AB636" s="258" t="s">
        <v>123</v>
      </c>
      <c r="AC636" s="260" t="s">
        <v>139</v>
      </c>
      <c r="AD636" s="261"/>
      <c r="AE636" s="261"/>
      <c r="AF636" s="262"/>
      <c r="AG636" s="258" t="s">
        <v>123</v>
      </c>
      <c r="AH636" s="260" t="s">
        <v>139</v>
      </c>
      <c r="AI636" s="261"/>
      <c r="AJ636" s="261"/>
      <c r="AK636" s="261"/>
      <c r="AL636" s="262"/>
      <c r="AM636" s="258" t="s">
        <v>123</v>
      </c>
      <c r="AN636" s="260" t="s">
        <v>139</v>
      </c>
      <c r="AO636" s="261"/>
      <c r="AP636" s="261"/>
      <c r="AQ636" s="262"/>
      <c r="AR636" s="258" t="s">
        <v>123</v>
      </c>
      <c r="AS636" s="260" t="s">
        <v>139</v>
      </c>
      <c r="AT636" s="261"/>
      <c r="AU636" s="261"/>
      <c r="AV636" s="261"/>
      <c r="AW636" s="253"/>
      <c r="AX636" s="258" t="s">
        <v>123</v>
      </c>
      <c r="AY636" s="260" t="s">
        <v>139</v>
      </c>
      <c r="AZ636" s="261"/>
      <c r="BA636" s="261"/>
      <c r="BB636" s="262"/>
      <c r="BC636" s="258" t="s">
        <v>123</v>
      </c>
    </row>
    <row r="637" spans="1:55" ht="18.75" customHeight="1" x14ac:dyDescent="0.3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59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59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59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59"/>
      <c r="X637" s="144" t="str">
        <f>X12</f>
        <v>6.05</v>
      </c>
      <c r="Y637" s="144" t="str">
        <f>Y12</f>
        <v>13.05</v>
      </c>
      <c r="Z637" s="138" t="s">
        <v>282</v>
      </c>
      <c r="AA637" s="138" t="s">
        <v>283</v>
      </c>
      <c r="AB637" s="259"/>
      <c r="AC637" s="138" t="s">
        <v>284</v>
      </c>
      <c r="AD637" s="138" t="s">
        <v>285</v>
      </c>
      <c r="AE637" s="138" t="s">
        <v>292</v>
      </c>
      <c r="AF637" s="138" t="s">
        <v>286</v>
      </c>
      <c r="AG637" s="259"/>
      <c r="AH637" s="138" t="s">
        <v>287</v>
      </c>
      <c r="AI637" s="138" t="s">
        <v>288</v>
      </c>
      <c r="AJ637" s="138" t="s">
        <v>289</v>
      </c>
      <c r="AK637" s="138" t="s">
        <v>290</v>
      </c>
      <c r="AL637" s="138" t="s">
        <v>291</v>
      </c>
      <c r="AM637" s="259"/>
      <c r="AN637" s="138" t="s">
        <v>293</v>
      </c>
      <c r="AO637" s="138" t="s">
        <v>294</v>
      </c>
      <c r="AP637" s="138" t="s">
        <v>295</v>
      </c>
      <c r="AQ637" s="138" t="s">
        <v>296</v>
      </c>
      <c r="AR637" s="259"/>
      <c r="AS637" s="138" t="s">
        <v>299</v>
      </c>
      <c r="AT637" s="138" t="s">
        <v>298</v>
      </c>
      <c r="AU637" s="138" t="s">
        <v>300</v>
      </c>
      <c r="AV637" s="138" t="s">
        <v>301</v>
      </c>
      <c r="AW637" s="138" t="s">
        <v>302</v>
      </c>
      <c r="AX637" s="259"/>
      <c r="AY637" s="138" t="s">
        <v>303</v>
      </c>
      <c r="AZ637" s="138" t="s">
        <v>304</v>
      </c>
      <c r="BA637" s="138" t="s">
        <v>305</v>
      </c>
      <c r="BB637" s="138" t="s">
        <v>306</v>
      </c>
      <c r="BC637" s="259"/>
    </row>
    <row r="638" spans="1:55" ht="18" customHeight="1" x14ac:dyDescent="0.25">
      <c r="A638" s="269">
        <v>1</v>
      </c>
      <c r="B638" s="191" t="s">
        <v>161</v>
      </c>
      <c r="C638" s="144"/>
      <c r="D638" s="144"/>
      <c r="E638" s="144"/>
      <c r="F638" s="144"/>
      <c r="G638" s="250"/>
      <c r="H638" s="144"/>
      <c r="I638" s="144"/>
      <c r="J638" s="144"/>
      <c r="K638" s="144"/>
      <c r="L638" s="250"/>
      <c r="M638" s="144"/>
      <c r="N638" s="144"/>
      <c r="O638" s="144"/>
      <c r="P638" s="144"/>
      <c r="Q638" s="250"/>
      <c r="R638" s="144"/>
      <c r="S638" s="144"/>
      <c r="T638" s="144"/>
      <c r="U638" s="144"/>
      <c r="V638" s="144"/>
      <c r="W638" s="250"/>
      <c r="X638" s="144"/>
      <c r="Y638" s="135">
        <v>6</v>
      </c>
      <c r="Z638" s="135">
        <v>5.2</v>
      </c>
      <c r="AA638" s="135">
        <v>3.5</v>
      </c>
      <c r="AB638" s="169">
        <f t="shared" ref="AB638:AB668" si="146">AVERAGE(X638:AA638)</f>
        <v>4.8999999999999995</v>
      </c>
      <c r="AC638" s="144"/>
      <c r="AD638" s="135"/>
      <c r="AE638" s="135"/>
      <c r="AF638" s="135"/>
      <c r="AG638" s="238" t="e">
        <f t="shared" ref="AG638:AG668" si="147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148">AVERAGE(AH638:AL638)</f>
        <v>#DIV/0!</v>
      </c>
      <c r="AN638" s="144"/>
      <c r="AO638" s="135"/>
      <c r="AP638" s="135"/>
      <c r="AQ638" s="135"/>
      <c r="AR638" s="238" t="e">
        <f t="shared" ref="AR638:AR668" si="149">AVERAGE(AN638:AQ638)</f>
        <v>#DIV/0!</v>
      </c>
      <c r="AS638" s="144"/>
      <c r="AT638" s="135"/>
      <c r="AU638" s="135"/>
      <c r="AV638" s="135"/>
      <c r="AW638" s="135"/>
      <c r="AX638" s="238" t="e">
        <f t="shared" ref="AX638:AX668" si="150">AVERAGE(AS638:AV638)</f>
        <v>#DIV/0!</v>
      </c>
      <c r="AY638" s="144"/>
      <c r="AZ638" s="135"/>
      <c r="BA638" s="135"/>
      <c r="BB638" s="135"/>
      <c r="BC638" s="238" t="e">
        <f t="shared" ref="BC638:BC668" si="151">AVERAGE(AY638:BB638)</f>
        <v>#DIV/0!</v>
      </c>
    </row>
    <row r="639" spans="1:55" ht="18" customHeight="1" x14ac:dyDescent="0.25">
      <c r="A639" s="270"/>
      <c r="B639" s="191" t="s">
        <v>56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152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146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147"/>
        <v>3.4749999999999996</v>
      </c>
      <c r="AH639" s="135">
        <v>3.3</v>
      </c>
      <c r="AI639" s="135">
        <v>4.5</v>
      </c>
      <c r="AJ639" s="135">
        <v>4.5</v>
      </c>
      <c r="AK639" s="135">
        <v>4.5</v>
      </c>
      <c r="AL639" s="135">
        <v>4.5</v>
      </c>
      <c r="AM639" s="169">
        <f t="shared" si="148"/>
        <v>4.26</v>
      </c>
      <c r="AN639" s="135">
        <v>5</v>
      </c>
      <c r="AO639" s="135">
        <v>5</v>
      </c>
      <c r="AP639" s="135">
        <v>5</v>
      </c>
      <c r="AQ639" s="135">
        <v>5</v>
      </c>
      <c r="AR639" s="169">
        <f t="shared" si="149"/>
        <v>5</v>
      </c>
      <c r="AS639" s="135">
        <v>5</v>
      </c>
      <c r="AT639" s="135">
        <v>5</v>
      </c>
      <c r="AU639" s="135">
        <v>4.5</v>
      </c>
      <c r="AV639" s="135">
        <v>4.5</v>
      </c>
      <c r="AW639" s="135">
        <v>4.5</v>
      </c>
      <c r="AX639" s="169">
        <f t="shared" si="150"/>
        <v>4.75</v>
      </c>
      <c r="AY639" s="135">
        <v>4</v>
      </c>
      <c r="AZ639" s="135">
        <v>4</v>
      </c>
      <c r="BA639" s="135">
        <v>4</v>
      </c>
      <c r="BB639" s="135"/>
      <c r="BC639" s="169">
        <f t="shared" si="151"/>
        <v>4</v>
      </c>
    </row>
    <row r="640" spans="1:55" ht="18" customHeight="1" x14ac:dyDescent="0.25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153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154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155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152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146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147"/>
        <v>4</v>
      </c>
      <c r="AH640" s="135">
        <v>4</v>
      </c>
      <c r="AI640" s="135">
        <v>4</v>
      </c>
      <c r="AJ640" s="135">
        <v>4</v>
      </c>
      <c r="AK640" s="135">
        <v>4</v>
      </c>
      <c r="AL640" s="135">
        <v>4</v>
      </c>
      <c r="AM640" s="169">
        <f t="shared" si="148"/>
        <v>4</v>
      </c>
      <c r="AN640" s="135">
        <v>3.5</v>
      </c>
      <c r="AO640" s="135">
        <v>4</v>
      </c>
      <c r="AP640" s="135">
        <v>3</v>
      </c>
      <c r="AQ640" s="135">
        <v>3</v>
      </c>
      <c r="AR640" s="169">
        <f t="shared" si="149"/>
        <v>3.375</v>
      </c>
      <c r="AS640" s="135">
        <v>4</v>
      </c>
      <c r="AT640" s="135">
        <v>4</v>
      </c>
      <c r="AU640" s="135">
        <v>4</v>
      </c>
      <c r="AV640" s="135">
        <v>4</v>
      </c>
      <c r="AW640" s="135">
        <v>4</v>
      </c>
      <c r="AX640" s="169">
        <f t="shared" si="150"/>
        <v>4</v>
      </c>
      <c r="AY640" s="135">
        <v>4</v>
      </c>
      <c r="AZ640" s="135">
        <v>4</v>
      </c>
      <c r="BA640" s="135">
        <v>4.3</v>
      </c>
      <c r="BB640" s="135"/>
      <c r="BC640" s="169">
        <f t="shared" si="151"/>
        <v>4.1000000000000005</v>
      </c>
    </row>
    <row r="641" spans="1:55" ht="18" customHeight="1" x14ac:dyDescent="0.25">
      <c r="A641" s="269">
        <v>3</v>
      </c>
      <c r="B641" s="170" t="s">
        <v>154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152"/>
        <v>2.75</v>
      </c>
      <c r="X641" s="135"/>
      <c r="Y641" s="135"/>
      <c r="Z641" s="135"/>
      <c r="AA641" s="135"/>
      <c r="AB641" s="238" t="e">
        <f t="shared" si="146"/>
        <v>#DIV/0!</v>
      </c>
      <c r="AC641" s="135"/>
      <c r="AD641" s="135"/>
      <c r="AE641" s="135"/>
      <c r="AF641" s="135"/>
      <c r="AG641" s="238" t="e">
        <f t="shared" si="147"/>
        <v>#DIV/0!</v>
      </c>
      <c r="AH641" s="135"/>
      <c r="AI641" s="135"/>
      <c r="AJ641" s="135"/>
      <c r="AK641" s="135"/>
      <c r="AL641" s="135"/>
      <c r="AM641" s="238" t="e">
        <f t="shared" si="148"/>
        <v>#DIV/0!</v>
      </c>
      <c r="AN641" s="135"/>
      <c r="AO641" s="135"/>
      <c r="AP641" s="135"/>
      <c r="AQ641" s="135"/>
      <c r="AR641" s="238" t="e">
        <f t="shared" si="149"/>
        <v>#DIV/0!</v>
      </c>
      <c r="AS641" s="135"/>
      <c r="AT641" s="135"/>
      <c r="AU641" s="135"/>
      <c r="AV641" s="135"/>
      <c r="AW641" s="135"/>
      <c r="AX641" s="238" t="e">
        <f t="shared" si="150"/>
        <v>#DIV/0!</v>
      </c>
      <c r="AY641" s="135"/>
      <c r="AZ641" s="135"/>
      <c r="BA641" s="135"/>
      <c r="BB641" s="135"/>
      <c r="BC641" s="238" t="e">
        <f t="shared" si="151"/>
        <v>#DIV/0!</v>
      </c>
    </row>
    <row r="642" spans="1:55" ht="18" customHeight="1" x14ac:dyDescent="0.25">
      <c r="A642" s="270"/>
      <c r="B642" s="170" t="s">
        <v>55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153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154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155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152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146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147"/>
        <v>1.875</v>
      </c>
      <c r="AH642" s="135">
        <v>2</v>
      </c>
      <c r="AI642" s="135">
        <v>2.5</v>
      </c>
      <c r="AJ642" s="135">
        <v>2.5</v>
      </c>
      <c r="AK642" s="135">
        <v>2.5</v>
      </c>
      <c r="AL642" s="135">
        <v>2.5</v>
      </c>
      <c r="AM642" s="169">
        <f t="shared" si="148"/>
        <v>2.4</v>
      </c>
      <c r="AN642" s="135">
        <v>2.5</v>
      </c>
      <c r="AO642" s="135">
        <v>2.5</v>
      </c>
      <c r="AP642" s="135">
        <v>2.5</v>
      </c>
      <c r="AQ642" s="135">
        <v>2.5</v>
      </c>
      <c r="AR642" s="169">
        <f t="shared" si="149"/>
        <v>2.5</v>
      </c>
      <c r="AS642" s="135">
        <v>2.5</v>
      </c>
      <c r="AT642" s="135">
        <v>2.5</v>
      </c>
      <c r="AU642" s="135">
        <v>2.5</v>
      </c>
      <c r="AV642" s="135">
        <v>2.5</v>
      </c>
      <c r="AW642" s="135">
        <v>3</v>
      </c>
      <c r="AX642" s="169">
        <f t="shared" si="150"/>
        <v>2.5</v>
      </c>
      <c r="AY642" s="135">
        <v>3</v>
      </c>
      <c r="AZ642" s="135">
        <v>3</v>
      </c>
      <c r="BA642" s="135">
        <v>3</v>
      </c>
      <c r="BB642" s="135"/>
      <c r="BC642" s="169">
        <f t="shared" si="151"/>
        <v>3</v>
      </c>
    </row>
    <row r="643" spans="1:55" ht="18" customHeight="1" x14ac:dyDescent="0.25">
      <c r="A643" s="251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153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154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155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152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146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147"/>
        <v>3.3</v>
      </c>
      <c r="AH643" s="135">
        <v>4</v>
      </c>
      <c r="AI643" s="135">
        <v>3.5</v>
      </c>
      <c r="AJ643" s="135">
        <v>3.5</v>
      </c>
      <c r="AK643" s="135">
        <v>3.5</v>
      </c>
      <c r="AL643" s="135">
        <v>3.5</v>
      </c>
      <c r="AM643" s="169">
        <f t="shared" si="148"/>
        <v>3.6</v>
      </c>
      <c r="AN643" s="135">
        <v>4</v>
      </c>
      <c r="AO643" s="135">
        <v>4</v>
      </c>
      <c r="AP643" s="135">
        <v>4</v>
      </c>
      <c r="AQ643" s="135">
        <v>5</v>
      </c>
      <c r="AR643" s="169">
        <f t="shared" si="149"/>
        <v>4.25</v>
      </c>
      <c r="AS643" s="135">
        <v>5</v>
      </c>
      <c r="AT643" s="135">
        <v>4</v>
      </c>
      <c r="AU643" s="135">
        <v>4</v>
      </c>
      <c r="AV643" s="135">
        <v>4</v>
      </c>
      <c r="AW643" s="135">
        <v>3.3</v>
      </c>
      <c r="AX643" s="169">
        <f t="shared" si="150"/>
        <v>4.25</v>
      </c>
      <c r="AY643" s="135">
        <v>3</v>
      </c>
      <c r="AZ643" s="135">
        <v>3</v>
      </c>
      <c r="BA643" s="135">
        <v>3</v>
      </c>
      <c r="BB643" s="135"/>
      <c r="BC643" s="169">
        <f t="shared" si="151"/>
        <v>3</v>
      </c>
    </row>
    <row r="644" spans="1:55" ht="18" customHeight="1" x14ac:dyDescent="0.25">
      <c r="A644" s="209">
        <v>5</v>
      </c>
      <c r="B644" s="170" t="s">
        <v>46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153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154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155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152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146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147"/>
        <v>8.25</v>
      </c>
      <c r="AH644" s="135">
        <v>3.3</v>
      </c>
      <c r="AI644" s="135">
        <v>3</v>
      </c>
      <c r="AJ644" s="135">
        <v>3</v>
      </c>
      <c r="AK644" s="135">
        <v>4</v>
      </c>
      <c r="AL644" s="135">
        <v>5.5</v>
      </c>
      <c r="AM644" s="169">
        <f t="shared" si="148"/>
        <v>3.7600000000000002</v>
      </c>
      <c r="AN644" s="135">
        <v>5</v>
      </c>
      <c r="AO644" s="135">
        <v>6</v>
      </c>
      <c r="AP644" s="135">
        <v>5.5</v>
      </c>
      <c r="AQ644" s="135">
        <v>5.5</v>
      </c>
      <c r="AR644" s="169">
        <f t="shared" si="149"/>
        <v>5.5</v>
      </c>
      <c r="AS644" s="135">
        <v>6</v>
      </c>
      <c r="AT644" s="135">
        <v>6.5</v>
      </c>
      <c r="AU644" s="135">
        <v>7</v>
      </c>
      <c r="AV644" s="135">
        <v>7.5</v>
      </c>
      <c r="AW644" s="135">
        <v>7</v>
      </c>
      <c r="AX644" s="169">
        <f t="shared" si="150"/>
        <v>6.75</v>
      </c>
      <c r="AY644" s="135">
        <v>6</v>
      </c>
      <c r="AZ644" s="135">
        <v>7</v>
      </c>
      <c r="BA644" s="135">
        <v>7</v>
      </c>
      <c r="BB644" s="135"/>
      <c r="BC644" s="169">
        <f t="shared" si="151"/>
        <v>6.666666666666667</v>
      </c>
    </row>
    <row r="645" spans="1:55" ht="18" customHeight="1" x14ac:dyDescent="0.25">
      <c r="A645" s="251">
        <v>6</v>
      </c>
      <c r="B645" s="170" t="s">
        <v>47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153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154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155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152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146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147"/>
        <v>5.25</v>
      </c>
      <c r="AH645" s="135">
        <v>2</v>
      </c>
      <c r="AI645" s="135">
        <v>5</v>
      </c>
      <c r="AJ645" s="135">
        <v>6</v>
      </c>
      <c r="AK645" s="135">
        <v>6</v>
      </c>
      <c r="AL645" s="135">
        <v>4</v>
      </c>
      <c r="AM645" s="169">
        <f t="shared" si="148"/>
        <v>4.5999999999999996</v>
      </c>
      <c r="AN645" s="135">
        <v>4</v>
      </c>
      <c r="AO645" s="135">
        <v>6</v>
      </c>
      <c r="AP645" s="135">
        <v>5</v>
      </c>
      <c r="AQ645" s="135">
        <v>6.5</v>
      </c>
      <c r="AR645" s="169">
        <f t="shared" si="149"/>
        <v>5.375</v>
      </c>
      <c r="AS645" s="135">
        <v>6</v>
      </c>
      <c r="AT645" s="135">
        <v>7</v>
      </c>
      <c r="AU645" s="135">
        <v>7</v>
      </c>
      <c r="AV645" s="135">
        <v>7</v>
      </c>
      <c r="AW645" s="135">
        <v>7</v>
      </c>
      <c r="AX645" s="169">
        <f t="shared" si="150"/>
        <v>6.75</v>
      </c>
      <c r="AY645" s="135">
        <v>9</v>
      </c>
      <c r="AZ645" s="135">
        <v>8</v>
      </c>
      <c r="BA645" s="135">
        <v>8</v>
      </c>
      <c r="BB645" s="135"/>
      <c r="BC645" s="169">
        <f t="shared" si="151"/>
        <v>8.3333333333333339</v>
      </c>
    </row>
    <row r="646" spans="1:55" ht="18" customHeight="1" x14ac:dyDescent="0.25">
      <c r="A646" s="251">
        <v>7</v>
      </c>
      <c r="B646" s="170" t="s">
        <v>50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153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154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155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152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146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147"/>
        <v>10</v>
      </c>
      <c r="AH646" s="135">
        <v>10</v>
      </c>
      <c r="AI646" s="135">
        <v>8</v>
      </c>
      <c r="AJ646" s="135">
        <v>8</v>
      </c>
      <c r="AK646" s="135">
        <v>10</v>
      </c>
      <c r="AL646" s="135">
        <v>10</v>
      </c>
      <c r="AM646" s="169">
        <f t="shared" si="148"/>
        <v>9.1999999999999993</v>
      </c>
      <c r="AN646" s="135">
        <v>10</v>
      </c>
      <c r="AO646" s="135">
        <v>10</v>
      </c>
      <c r="AP646" s="135">
        <v>10</v>
      </c>
      <c r="AQ646" s="135">
        <v>10</v>
      </c>
      <c r="AR646" s="169">
        <f t="shared" si="149"/>
        <v>10</v>
      </c>
      <c r="AS646" s="135">
        <v>7</v>
      </c>
      <c r="AT646" s="135">
        <v>7</v>
      </c>
      <c r="AU646" s="135">
        <v>7</v>
      </c>
      <c r="AV646" s="135">
        <v>7</v>
      </c>
      <c r="AW646" s="135">
        <v>7</v>
      </c>
      <c r="AX646" s="169">
        <f t="shared" si="150"/>
        <v>7</v>
      </c>
      <c r="AY646" s="135">
        <v>7</v>
      </c>
      <c r="AZ646" s="135">
        <v>7</v>
      </c>
      <c r="BA646" s="135">
        <v>7</v>
      </c>
      <c r="BB646" s="135"/>
      <c r="BC646" s="169">
        <f t="shared" si="151"/>
        <v>7</v>
      </c>
    </row>
    <row r="647" spans="1:55" ht="18" customHeight="1" x14ac:dyDescent="0.25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153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154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155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152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146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147"/>
        <v>12</v>
      </c>
      <c r="AH647" s="135">
        <v>12</v>
      </c>
      <c r="AI647" s="135">
        <v>12</v>
      </c>
      <c r="AJ647" s="135">
        <v>12</v>
      </c>
      <c r="AK647" s="135">
        <v>12</v>
      </c>
      <c r="AL647" s="135">
        <v>12</v>
      </c>
      <c r="AM647" s="169">
        <f t="shared" si="148"/>
        <v>12</v>
      </c>
      <c r="AN647" s="135">
        <v>12</v>
      </c>
      <c r="AO647" s="135">
        <v>12</v>
      </c>
      <c r="AP647" s="135">
        <v>12</v>
      </c>
      <c r="AQ647" s="135">
        <v>12</v>
      </c>
      <c r="AR647" s="169">
        <f t="shared" si="149"/>
        <v>12</v>
      </c>
      <c r="AS647" s="135">
        <v>12</v>
      </c>
      <c r="AT647" s="135">
        <v>12</v>
      </c>
      <c r="AU647" s="135">
        <v>12</v>
      </c>
      <c r="AV647" s="135">
        <v>12</v>
      </c>
      <c r="AW647" s="135">
        <v>12</v>
      </c>
      <c r="AX647" s="169">
        <f t="shared" si="150"/>
        <v>12</v>
      </c>
      <c r="AY647" s="135">
        <v>12</v>
      </c>
      <c r="AZ647" s="135">
        <v>12</v>
      </c>
      <c r="BA647" s="135">
        <v>12</v>
      </c>
      <c r="BB647" s="135"/>
      <c r="BC647" s="169">
        <f t="shared" si="151"/>
        <v>12</v>
      </c>
    </row>
    <row r="648" spans="1:55" ht="18" customHeight="1" x14ac:dyDescent="0.25">
      <c r="A648" s="251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153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154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155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152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146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147"/>
        <v>14</v>
      </c>
      <c r="AH648" s="135">
        <v>15</v>
      </c>
      <c r="AI648" s="135">
        <v>15</v>
      </c>
      <c r="AJ648" s="135">
        <v>15</v>
      </c>
      <c r="AK648" s="135">
        <v>15</v>
      </c>
      <c r="AL648" s="135">
        <v>15</v>
      </c>
      <c r="AM648" s="169">
        <f t="shared" si="148"/>
        <v>15</v>
      </c>
      <c r="AN648" s="135">
        <v>15</v>
      </c>
      <c r="AO648" s="135">
        <v>15</v>
      </c>
      <c r="AP648" s="135">
        <v>15</v>
      </c>
      <c r="AQ648" s="135">
        <v>15</v>
      </c>
      <c r="AR648" s="169">
        <f t="shared" si="149"/>
        <v>15</v>
      </c>
      <c r="AS648" s="135">
        <v>15</v>
      </c>
      <c r="AT648" s="135">
        <v>15</v>
      </c>
      <c r="AU648" s="135">
        <v>15</v>
      </c>
      <c r="AV648" s="135">
        <v>15</v>
      </c>
      <c r="AW648" s="135">
        <v>15</v>
      </c>
      <c r="AX648" s="169">
        <f t="shared" si="150"/>
        <v>15</v>
      </c>
      <c r="AY648" s="135">
        <v>15</v>
      </c>
      <c r="AZ648" s="135">
        <v>15</v>
      </c>
      <c r="BA648" s="135">
        <v>15</v>
      </c>
      <c r="BB648" s="135"/>
      <c r="BC648" s="169">
        <f t="shared" si="151"/>
        <v>15</v>
      </c>
    </row>
    <row r="649" spans="1:55" ht="18" customHeight="1" x14ac:dyDescent="0.25">
      <c r="A649" s="251">
        <v>10</v>
      </c>
      <c r="B649" s="170" t="s">
        <v>131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153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154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155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152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146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147"/>
        <v>15</v>
      </c>
      <c r="AH649" s="135">
        <v>16</v>
      </c>
      <c r="AI649" s="135">
        <v>16</v>
      </c>
      <c r="AJ649" s="135">
        <v>16</v>
      </c>
      <c r="AK649" s="135">
        <v>16</v>
      </c>
      <c r="AL649" s="135">
        <v>16</v>
      </c>
      <c r="AM649" s="169">
        <f t="shared" si="148"/>
        <v>16</v>
      </c>
      <c r="AN649" s="135">
        <v>16</v>
      </c>
      <c r="AO649" s="135">
        <v>16</v>
      </c>
      <c r="AP649" s="135">
        <v>16</v>
      </c>
      <c r="AQ649" s="135">
        <v>16</v>
      </c>
      <c r="AR649" s="169">
        <f t="shared" si="149"/>
        <v>16</v>
      </c>
      <c r="AS649" s="135">
        <v>16</v>
      </c>
      <c r="AT649" s="135">
        <v>16</v>
      </c>
      <c r="AU649" s="135">
        <v>16</v>
      </c>
      <c r="AV649" s="135">
        <v>16</v>
      </c>
      <c r="AW649" s="135">
        <v>16</v>
      </c>
      <c r="AX649" s="169">
        <f t="shared" si="150"/>
        <v>16</v>
      </c>
      <c r="AY649" s="135">
        <v>16</v>
      </c>
      <c r="AZ649" s="135">
        <v>16</v>
      </c>
      <c r="BA649" s="135">
        <v>16</v>
      </c>
      <c r="BB649" s="135"/>
      <c r="BC649" s="169">
        <f t="shared" si="151"/>
        <v>16</v>
      </c>
    </row>
    <row r="650" spans="1:55" ht="18" customHeight="1" x14ac:dyDescent="0.25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153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154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155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152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146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147"/>
        <v>70</v>
      </c>
      <c r="AH650" s="135">
        <v>70</v>
      </c>
      <c r="AI650" s="135">
        <v>70</v>
      </c>
      <c r="AJ650" s="135">
        <v>70</v>
      </c>
      <c r="AK650" s="135">
        <v>70</v>
      </c>
      <c r="AL650" s="135">
        <v>70</v>
      </c>
      <c r="AM650" s="169">
        <f t="shared" si="148"/>
        <v>70</v>
      </c>
      <c r="AN650" s="135">
        <v>70</v>
      </c>
      <c r="AO650" s="135">
        <v>80</v>
      </c>
      <c r="AP650" s="135">
        <v>75</v>
      </c>
      <c r="AQ650" s="135">
        <v>75</v>
      </c>
      <c r="AR650" s="169">
        <f t="shared" si="149"/>
        <v>75</v>
      </c>
      <c r="AS650" s="135">
        <v>75</v>
      </c>
      <c r="AT650" s="135">
        <v>80</v>
      </c>
      <c r="AU650" s="135">
        <v>80</v>
      </c>
      <c r="AV650" s="135">
        <v>80</v>
      </c>
      <c r="AW650" s="135">
        <v>80</v>
      </c>
      <c r="AX650" s="169">
        <f t="shared" si="150"/>
        <v>78.75</v>
      </c>
      <c r="AY650" s="135">
        <v>80</v>
      </c>
      <c r="AZ650" s="135">
        <v>80</v>
      </c>
      <c r="BA650" s="135">
        <v>80</v>
      </c>
      <c r="BB650" s="135"/>
      <c r="BC650" s="169">
        <f t="shared" si="151"/>
        <v>80</v>
      </c>
    </row>
    <row r="651" spans="1:55" ht="18" customHeight="1" x14ac:dyDescent="0.25">
      <c r="A651" s="251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153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154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155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152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146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147"/>
        <v>80</v>
      </c>
      <c r="AH651" s="135">
        <v>80</v>
      </c>
      <c r="AI651" s="135">
        <v>80</v>
      </c>
      <c r="AJ651" s="135">
        <v>80</v>
      </c>
      <c r="AK651" s="135">
        <v>80</v>
      </c>
      <c r="AL651" s="135">
        <v>80</v>
      </c>
      <c r="AM651" s="169">
        <f t="shared" si="148"/>
        <v>80</v>
      </c>
      <c r="AN651" s="135">
        <v>80</v>
      </c>
      <c r="AO651" s="135">
        <v>80</v>
      </c>
      <c r="AP651" s="135">
        <v>80</v>
      </c>
      <c r="AQ651" s="135">
        <v>80</v>
      </c>
      <c r="AR651" s="169">
        <f t="shared" si="149"/>
        <v>80</v>
      </c>
      <c r="AS651" s="135">
        <v>80</v>
      </c>
      <c r="AT651" s="135">
        <v>80</v>
      </c>
      <c r="AU651" s="135">
        <v>80</v>
      </c>
      <c r="AV651" s="135">
        <v>80</v>
      </c>
      <c r="AW651" s="135">
        <v>80</v>
      </c>
      <c r="AX651" s="169">
        <f t="shared" si="150"/>
        <v>80</v>
      </c>
      <c r="AY651" s="135">
        <v>80</v>
      </c>
      <c r="AZ651" s="135">
        <v>80</v>
      </c>
      <c r="BA651" s="135">
        <v>80</v>
      </c>
      <c r="BB651" s="135"/>
      <c r="BC651" s="169">
        <f t="shared" si="151"/>
        <v>80</v>
      </c>
    </row>
    <row r="652" spans="1:55" ht="18" customHeight="1" x14ac:dyDescent="0.25">
      <c r="A652" s="251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153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154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155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152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146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147"/>
        <v>6.6</v>
      </c>
      <c r="AH652" s="135">
        <v>6.6</v>
      </c>
      <c r="AI652" s="135">
        <v>6.6</v>
      </c>
      <c r="AJ652" s="135">
        <v>6.6</v>
      </c>
      <c r="AK652" s="135">
        <v>6.6</v>
      </c>
      <c r="AL652" s="135">
        <v>6.6</v>
      </c>
      <c r="AM652" s="169">
        <f t="shared" si="148"/>
        <v>6.6</v>
      </c>
      <c r="AN652" s="135">
        <v>6.6</v>
      </c>
      <c r="AO652" s="135">
        <v>6.6</v>
      </c>
      <c r="AP652" s="135">
        <v>6.6</v>
      </c>
      <c r="AQ652" s="135">
        <v>6.6</v>
      </c>
      <c r="AR652" s="169">
        <f t="shared" si="149"/>
        <v>6.6</v>
      </c>
      <c r="AS652" s="135">
        <v>6.6</v>
      </c>
      <c r="AT652" s="135">
        <v>6.6</v>
      </c>
      <c r="AU652" s="135">
        <v>6.6</v>
      </c>
      <c r="AV652" s="135">
        <v>6.6</v>
      </c>
      <c r="AW652" s="135">
        <v>6.6</v>
      </c>
      <c r="AX652" s="169">
        <f t="shared" si="150"/>
        <v>6.6</v>
      </c>
      <c r="AY652" s="135">
        <v>6.6</v>
      </c>
      <c r="AZ652" s="135">
        <v>6.6</v>
      </c>
      <c r="BA652" s="135">
        <v>6.6</v>
      </c>
      <c r="BB652" s="135"/>
      <c r="BC652" s="169">
        <f t="shared" si="151"/>
        <v>6.5999999999999988</v>
      </c>
    </row>
    <row r="653" spans="1:55" ht="18" customHeight="1" x14ac:dyDescent="0.25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153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154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155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152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146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147"/>
        <v>10</v>
      </c>
      <c r="AH653" s="135">
        <v>9</v>
      </c>
      <c r="AI653" s="135">
        <v>8.3000000000000007</v>
      </c>
      <c r="AJ653" s="135">
        <v>8.3000000000000007</v>
      </c>
      <c r="AK653" s="135">
        <v>8.3000000000000007</v>
      </c>
      <c r="AL653" s="135">
        <v>9</v>
      </c>
      <c r="AM653" s="169">
        <f t="shared" si="148"/>
        <v>8.5800000000000018</v>
      </c>
      <c r="AN653" s="135">
        <v>10</v>
      </c>
      <c r="AO653" s="135">
        <v>11</v>
      </c>
      <c r="AP653" s="135">
        <v>11.6</v>
      </c>
      <c r="AQ653" s="135">
        <v>11.6</v>
      </c>
      <c r="AR653" s="169">
        <f t="shared" si="149"/>
        <v>11.05</v>
      </c>
      <c r="AS653" s="135">
        <v>11</v>
      </c>
      <c r="AT653" s="135">
        <v>11.6</v>
      </c>
      <c r="AU653" s="135">
        <v>11.6</v>
      </c>
      <c r="AV653" s="135">
        <v>11.6</v>
      </c>
      <c r="AW653" s="135">
        <v>11.6</v>
      </c>
      <c r="AX653" s="169">
        <f t="shared" si="150"/>
        <v>11.450000000000001</v>
      </c>
      <c r="AY653" s="135">
        <v>11.6</v>
      </c>
      <c r="AZ653" s="135">
        <v>11.6</v>
      </c>
      <c r="BA653" s="135">
        <v>11.6</v>
      </c>
      <c r="BB653" s="135"/>
      <c r="BC653" s="169">
        <f t="shared" si="151"/>
        <v>11.6</v>
      </c>
    </row>
    <row r="654" spans="1:55" ht="18" customHeight="1" x14ac:dyDescent="0.25">
      <c r="A654" s="251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153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154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155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152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146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147"/>
        <v>12.5</v>
      </c>
      <c r="AH654" s="135">
        <v>11</v>
      </c>
      <c r="AI654" s="135">
        <v>11.5</v>
      </c>
      <c r="AJ654" s="135">
        <v>11</v>
      </c>
      <c r="AK654" s="135">
        <v>11</v>
      </c>
      <c r="AL654" s="135">
        <v>11</v>
      </c>
      <c r="AM654" s="169">
        <f t="shared" si="148"/>
        <v>11.1</v>
      </c>
      <c r="AN654" s="135">
        <v>11</v>
      </c>
      <c r="AO654" s="135">
        <v>11.5</v>
      </c>
      <c r="AP654" s="135">
        <v>11.5</v>
      </c>
      <c r="AQ654" s="135">
        <v>11.5</v>
      </c>
      <c r="AR654" s="169">
        <f t="shared" si="149"/>
        <v>11.375</v>
      </c>
      <c r="AS654" s="135">
        <v>11.5</v>
      </c>
      <c r="AT654" s="135">
        <v>11.5</v>
      </c>
      <c r="AU654" s="135">
        <v>11.5</v>
      </c>
      <c r="AV654" s="135">
        <v>11.5</v>
      </c>
      <c r="AW654" s="135">
        <v>11.5</v>
      </c>
      <c r="AX654" s="169">
        <f t="shared" si="150"/>
        <v>11.5</v>
      </c>
      <c r="AY654" s="135">
        <v>11.5</v>
      </c>
      <c r="AZ654" s="135">
        <v>11.5</v>
      </c>
      <c r="BA654" s="135">
        <v>11.5</v>
      </c>
      <c r="BB654" s="135"/>
      <c r="BC654" s="169">
        <f t="shared" si="151"/>
        <v>11.5</v>
      </c>
    </row>
    <row r="655" spans="1:55" ht="18" customHeight="1" x14ac:dyDescent="0.25">
      <c r="A655" s="251">
        <v>16</v>
      </c>
      <c r="B655" s="170" t="s">
        <v>51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153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154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155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152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146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147"/>
        <v>40</v>
      </c>
      <c r="AH655" s="135">
        <v>40</v>
      </c>
      <c r="AI655" s="135">
        <v>40</v>
      </c>
      <c r="AJ655" s="135">
        <v>40</v>
      </c>
      <c r="AK655" s="135">
        <v>40</v>
      </c>
      <c r="AL655" s="135">
        <v>40</v>
      </c>
      <c r="AM655" s="169">
        <f t="shared" si="148"/>
        <v>40</v>
      </c>
      <c r="AN655" s="135">
        <v>40</v>
      </c>
      <c r="AO655" s="135">
        <v>40</v>
      </c>
      <c r="AP655" s="135">
        <v>40</v>
      </c>
      <c r="AQ655" s="135">
        <v>40</v>
      </c>
      <c r="AR655" s="169">
        <f t="shared" si="149"/>
        <v>40</v>
      </c>
      <c r="AS655" s="135">
        <v>40</v>
      </c>
      <c r="AT655" s="135">
        <v>40</v>
      </c>
      <c r="AU655" s="135">
        <v>40</v>
      </c>
      <c r="AV655" s="135">
        <v>40</v>
      </c>
      <c r="AW655" s="135">
        <v>40</v>
      </c>
      <c r="AX655" s="169">
        <f t="shared" si="150"/>
        <v>40</v>
      </c>
      <c r="AY655" s="135">
        <v>40</v>
      </c>
      <c r="AZ655" s="135">
        <v>40</v>
      </c>
      <c r="BA655" s="135">
        <v>40</v>
      </c>
      <c r="BB655" s="135"/>
      <c r="BC655" s="169">
        <f t="shared" si="151"/>
        <v>40</v>
      </c>
    </row>
    <row r="656" spans="1:55" ht="18" customHeight="1" x14ac:dyDescent="0.25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153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154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155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152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146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147"/>
        <v>45</v>
      </c>
      <c r="AH656" s="135">
        <v>45</v>
      </c>
      <c r="AI656" s="135">
        <v>45</v>
      </c>
      <c r="AJ656" s="135">
        <v>45</v>
      </c>
      <c r="AK656" s="135">
        <v>45</v>
      </c>
      <c r="AL656" s="135">
        <v>45</v>
      </c>
      <c r="AM656" s="169">
        <f t="shared" si="148"/>
        <v>45</v>
      </c>
      <c r="AN656" s="135">
        <v>45</v>
      </c>
      <c r="AO656" s="135">
        <v>45</v>
      </c>
      <c r="AP656" s="135">
        <v>45</v>
      </c>
      <c r="AQ656" s="135">
        <v>45</v>
      </c>
      <c r="AR656" s="169">
        <f t="shared" si="149"/>
        <v>45</v>
      </c>
      <c r="AS656" s="135">
        <v>45</v>
      </c>
      <c r="AT656" s="135">
        <v>45</v>
      </c>
      <c r="AU656" s="135">
        <v>45</v>
      </c>
      <c r="AV656" s="135">
        <v>45</v>
      </c>
      <c r="AW656" s="135">
        <v>45</v>
      </c>
      <c r="AX656" s="169">
        <f t="shared" si="150"/>
        <v>45</v>
      </c>
      <c r="AY656" s="135">
        <v>45</v>
      </c>
      <c r="AZ656" s="135">
        <v>45</v>
      </c>
      <c r="BA656" s="135">
        <v>45</v>
      </c>
      <c r="BB656" s="135"/>
      <c r="BC656" s="169">
        <f t="shared" si="151"/>
        <v>45</v>
      </c>
    </row>
    <row r="657" spans="1:55" ht="18" customHeight="1" x14ac:dyDescent="0.25">
      <c r="A657" s="251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153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154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155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152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146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147"/>
        <v>5.8</v>
      </c>
      <c r="AH657" s="135">
        <v>5.8</v>
      </c>
      <c r="AI657" s="135">
        <v>5.8</v>
      </c>
      <c r="AJ657" s="135">
        <v>5.8</v>
      </c>
      <c r="AK657" s="135">
        <v>5.8</v>
      </c>
      <c r="AL657" s="135">
        <v>5.8</v>
      </c>
      <c r="AM657" s="169">
        <f t="shared" si="148"/>
        <v>5.8</v>
      </c>
      <c r="AN657" s="135">
        <v>5.8</v>
      </c>
      <c r="AO657" s="135">
        <v>5.8</v>
      </c>
      <c r="AP657" s="135">
        <v>5.8</v>
      </c>
      <c r="AQ657" s="135">
        <v>5.8</v>
      </c>
      <c r="AR657" s="169">
        <f t="shared" si="149"/>
        <v>5.8</v>
      </c>
      <c r="AS657" s="135">
        <v>5.4</v>
      </c>
      <c r="AT657" s="135">
        <v>5.4</v>
      </c>
      <c r="AU657" s="135">
        <v>5.4</v>
      </c>
      <c r="AV657" s="135">
        <v>5.4</v>
      </c>
      <c r="AW657" s="135">
        <v>5.4</v>
      </c>
      <c r="AX657" s="169">
        <f t="shared" si="150"/>
        <v>5.4</v>
      </c>
      <c r="AY657" s="135">
        <v>5.4</v>
      </c>
      <c r="AZ657" s="135">
        <v>5.4</v>
      </c>
      <c r="BA657" s="135">
        <v>5.4</v>
      </c>
      <c r="BB657" s="135"/>
      <c r="BC657" s="169">
        <f t="shared" si="151"/>
        <v>5.4000000000000012</v>
      </c>
    </row>
    <row r="658" spans="1:55" ht="18" customHeight="1" x14ac:dyDescent="0.25">
      <c r="A658" s="251">
        <v>19</v>
      </c>
      <c r="B658" s="170" t="s">
        <v>140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153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154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155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152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146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147"/>
        <v>5</v>
      </c>
      <c r="AH658" s="135">
        <v>5</v>
      </c>
      <c r="AI658" s="135">
        <v>4.8</v>
      </c>
      <c r="AJ658" s="135">
        <v>4.8</v>
      </c>
      <c r="AK658" s="135">
        <v>4.8</v>
      </c>
      <c r="AL658" s="135">
        <v>4.7</v>
      </c>
      <c r="AM658" s="169">
        <f t="shared" si="148"/>
        <v>4.82</v>
      </c>
      <c r="AN658" s="135">
        <v>4.4000000000000004</v>
      </c>
      <c r="AO658" s="135">
        <v>4.4000000000000004</v>
      </c>
      <c r="AP658" s="135">
        <v>4.4000000000000004</v>
      </c>
      <c r="AQ658" s="135">
        <v>4.4000000000000004</v>
      </c>
      <c r="AR658" s="169">
        <f t="shared" si="149"/>
        <v>4.4000000000000004</v>
      </c>
      <c r="AS658" s="135">
        <v>4.4000000000000004</v>
      </c>
      <c r="AT658" s="135">
        <v>4.4000000000000004</v>
      </c>
      <c r="AU658" s="135">
        <v>4.4000000000000004</v>
      </c>
      <c r="AV658" s="135">
        <v>4.4000000000000004</v>
      </c>
      <c r="AW658" s="135">
        <v>4.4000000000000004</v>
      </c>
      <c r="AX658" s="169">
        <f t="shared" si="150"/>
        <v>4.4000000000000004</v>
      </c>
      <c r="AY658" s="135">
        <v>4.4000000000000004</v>
      </c>
      <c r="AZ658" s="135">
        <v>4.4000000000000004</v>
      </c>
      <c r="BA658" s="135">
        <v>4.4000000000000004</v>
      </c>
      <c r="BB658" s="135"/>
      <c r="BC658" s="169">
        <f t="shared" si="151"/>
        <v>4.4000000000000004</v>
      </c>
    </row>
    <row r="659" spans="1:55" ht="18" customHeight="1" x14ac:dyDescent="0.25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153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154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155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152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146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147"/>
        <v>4.5</v>
      </c>
      <c r="AH659" s="135">
        <v>4.5</v>
      </c>
      <c r="AI659" s="135">
        <v>3</v>
      </c>
      <c r="AJ659" s="135">
        <v>3</v>
      </c>
      <c r="AK659" s="135">
        <v>3</v>
      </c>
      <c r="AL659" s="135">
        <v>3</v>
      </c>
      <c r="AM659" s="169">
        <f t="shared" si="148"/>
        <v>3.3</v>
      </c>
      <c r="AN659" s="135">
        <v>3</v>
      </c>
      <c r="AO659" s="135">
        <v>3</v>
      </c>
      <c r="AP659" s="135">
        <v>3</v>
      </c>
      <c r="AQ659" s="135">
        <v>3</v>
      </c>
      <c r="AR659" s="169">
        <f t="shared" si="149"/>
        <v>3</v>
      </c>
      <c r="AS659" s="135">
        <v>3</v>
      </c>
      <c r="AT659" s="135">
        <v>3</v>
      </c>
      <c r="AU659" s="135">
        <v>3</v>
      </c>
      <c r="AV659" s="135">
        <v>3</v>
      </c>
      <c r="AW659" s="135">
        <v>3</v>
      </c>
      <c r="AX659" s="169">
        <f t="shared" si="150"/>
        <v>3</v>
      </c>
      <c r="AY659" s="135">
        <v>3</v>
      </c>
      <c r="AZ659" s="135">
        <v>3</v>
      </c>
      <c r="BA659" s="135">
        <v>3</v>
      </c>
      <c r="BB659" s="135"/>
      <c r="BC659" s="169">
        <f t="shared" si="151"/>
        <v>3</v>
      </c>
    </row>
    <row r="660" spans="1:55" ht="18" customHeight="1" x14ac:dyDescent="0.25">
      <c r="A660" s="251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153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154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155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152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146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147"/>
        <v>22</v>
      </c>
      <c r="AH660" s="135">
        <v>22</v>
      </c>
      <c r="AI660" s="135">
        <v>22</v>
      </c>
      <c r="AJ660" s="135">
        <v>22</v>
      </c>
      <c r="AK660" s="135">
        <v>22</v>
      </c>
      <c r="AL660" s="135">
        <v>22</v>
      </c>
      <c r="AM660" s="169">
        <f t="shared" si="148"/>
        <v>22</v>
      </c>
      <c r="AN660" s="135">
        <v>22</v>
      </c>
      <c r="AO660" s="135">
        <v>22</v>
      </c>
      <c r="AP660" s="135">
        <v>22</v>
      </c>
      <c r="AQ660" s="135">
        <v>22</v>
      </c>
      <c r="AR660" s="169">
        <f t="shared" si="149"/>
        <v>22</v>
      </c>
      <c r="AS660" s="135">
        <v>22</v>
      </c>
      <c r="AT660" s="135">
        <v>22</v>
      </c>
      <c r="AU660" s="135">
        <v>22</v>
      </c>
      <c r="AV660" s="135">
        <v>22</v>
      </c>
      <c r="AW660" s="135">
        <v>22</v>
      </c>
      <c r="AX660" s="169">
        <f t="shared" si="150"/>
        <v>22</v>
      </c>
      <c r="AY660" s="135">
        <v>22</v>
      </c>
      <c r="AZ660" s="135">
        <v>22</v>
      </c>
      <c r="BA660" s="135">
        <v>22</v>
      </c>
      <c r="BB660" s="135"/>
      <c r="BC660" s="169">
        <f t="shared" si="151"/>
        <v>22</v>
      </c>
    </row>
    <row r="661" spans="1:55" ht="18" customHeight="1" x14ac:dyDescent="0.25">
      <c r="A661" s="251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153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154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155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152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146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147"/>
        <v>20</v>
      </c>
      <c r="AH661" s="135">
        <v>20</v>
      </c>
      <c r="AI661" s="135">
        <v>20</v>
      </c>
      <c r="AJ661" s="135">
        <v>20</v>
      </c>
      <c r="AK661" s="135">
        <v>20</v>
      </c>
      <c r="AL661" s="135">
        <v>20</v>
      </c>
      <c r="AM661" s="169">
        <f t="shared" si="148"/>
        <v>20</v>
      </c>
      <c r="AN661" s="135">
        <v>20</v>
      </c>
      <c r="AO661" s="135">
        <v>20</v>
      </c>
      <c r="AP661" s="135">
        <v>20</v>
      </c>
      <c r="AQ661" s="135">
        <v>20</v>
      </c>
      <c r="AR661" s="169">
        <f t="shared" si="149"/>
        <v>20</v>
      </c>
      <c r="AS661" s="135">
        <v>20</v>
      </c>
      <c r="AT661" s="135">
        <v>20</v>
      </c>
      <c r="AU661" s="135">
        <v>20</v>
      </c>
      <c r="AV661" s="135">
        <v>20</v>
      </c>
      <c r="AW661" s="135">
        <v>20</v>
      </c>
      <c r="AX661" s="169">
        <f t="shared" si="150"/>
        <v>20</v>
      </c>
      <c r="AY661" s="135">
        <v>20</v>
      </c>
      <c r="AZ661" s="135">
        <v>20</v>
      </c>
      <c r="BA661" s="135">
        <v>20</v>
      </c>
      <c r="BB661" s="135"/>
      <c r="BC661" s="169">
        <f t="shared" si="151"/>
        <v>20</v>
      </c>
    </row>
    <row r="662" spans="1:55" ht="18" customHeight="1" x14ac:dyDescent="0.25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153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154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155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152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146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147"/>
        <v>14</v>
      </c>
      <c r="AH662" s="135">
        <v>14</v>
      </c>
      <c r="AI662" s="135">
        <v>14</v>
      </c>
      <c r="AJ662" s="135">
        <v>14</v>
      </c>
      <c r="AK662" s="135">
        <v>14</v>
      </c>
      <c r="AL662" s="135">
        <v>14</v>
      </c>
      <c r="AM662" s="169">
        <f t="shared" si="148"/>
        <v>14</v>
      </c>
      <c r="AN662" s="135">
        <v>14</v>
      </c>
      <c r="AO662" s="135">
        <v>14</v>
      </c>
      <c r="AP662" s="135">
        <v>14</v>
      </c>
      <c r="AQ662" s="135">
        <v>14</v>
      </c>
      <c r="AR662" s="169">
        <f t="shared" si="149"/>
        <v>14</v>
      </c>
      <c r="AS662" s="135">
        <v>14</v>
      </c>
      <c r="AT662" s="135">
        <v>14</v>
      </c>
      <c r="AU662" s="135">
        <v>14</v>
      </c>
      <c r="AV662" s="135">
        <v>14</v>
      </c>
      <c r="AW662" s="135">
        <v>14</v>
      </c>
      <c r="AX662" s="169">
        <f t="shared" si="150"/>
        <v>14</v>
      </c>
      <c r="AY662" s="135">
        <v>14</v>
      </c>
      <c r="AZ662" s="135">
        <v>14</v>
      </c>
      <c r="BA662" s="135">
        <v>14</v>
      </c>
      <c r="BB662" s="135"/>
      <c r="BC662" s="169">
        <f t="shared" si="151"/>
        <v>14</v>
      </c>
    </row>
    <row r="663" spans="1:55" ht="36" customHeight="1" x14ac:dyDescent="0.25">
      <c r="A663" s="251">
        <v>24</v>
      </c>
      <c r="B663" s="188" t="s">
        <v>121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153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154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155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152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146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147"/>
        <v>3.7</v>
      </c>
      <c r="AH663" s="135">
        <v>3.7</v>
      </c>
      <c r="AI663" s="135">
        <v>3.7</v>
      </c>
      <c r="AJ663" s="135">
        <v>3.5</v>
      </c>
      <c r="AK663" s="135">
        <v>3.7</v>
      </c>
      <c r="AL663" s="135">
        <v>3.7</v>
      </c>
      <c r="AM663" s="169">
        <f t="shared" si="148"/>
        <v>3.66</v>
      </c>
      <c r="AN663" s="135">
        <v>3.7</v>
      </c>
      <c r="AO663" s="135">
        <v>3.7</v>
      </c>
      <c r="AP663" s="135">
        <v>3.7</v>
      </c>
      <c r="AQ663" s="135">
        <v>3.7</v>
      </c>
      <c r="AR663" s="169">
        <f t="shared" si="149"/>
        <v>3.7</v>
      </c>
      <c r="AS663" s="135">
        <v>3.7</v>
      </c>
      <c r="AT663" s="135">
        <v>3.7</v>
      </c>
      <c r="AU663" s="135">
        <v>3.7</v>
      </c>
      <c r="AV663" s="135">
        <v>3.7</v>
      </c>
      <c r="AW663" s="135">
        <v>3.7</v>
      </c>
      <c r="AX663" s="169">
        <f t="shared" si="150"/>
        <v>3.7</v>
      </c>
      <c r="AY663" s="135">
        <v>3.7</v>
      </c>
      <c r="AZ663" s="135">
        <v>3.7</v>
      </c>
      <c r="BA663" s="135">
        <v>3.7</v>
      </c>
      <c r="BB663" s="135"/>
      <c r="BC663" s="169">
        <f t="shared" si="151"/>
        <v>3.7000000000000006</v>
      </c>
    </row>
    <row r="664" spans="1:55" ht="36" customHeight="1" x14ac:dyDescent="0.25">
      <c r="A664" s="251">
        <v>25</v>
      </c>
      <c r="B664" s="188" t="s">
        <v>134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153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154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155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152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146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147"/>
        <v>3</v>
      </c>
      <c r="AH664" s="135">
        <v>3</v>
      </c>
      <c r="AI664" s="135">
        <v>3</v>
      </c>
      <c r="AJ664" s="135">
        <v>2.5</v>
      </c>
      <c r="AK664" s="135">
        <v>3</v>
      </c>
      <c r="AL664" s="135">
        <v>3</v>
      </c>
      <c r="AM664" s="169">
        <f t="shared" si="148"/>
        <v>2.9</v>
      </c>
      <c r="AN664" s="135">
        <v>3</v>
      </c>
      <c r="AO664" s="135">
        <v>3</v>
      </c>
      <c r="AP664" s="135">
        <v>3</v>
      </c>
      <c r="AQ664" s="135">
        <v>3</v>
      </c>
      <c r="AR664" s="169">
        <f t="shared" si="149"/>
        <v>3</v>
      </c>
      <c r="AS664" s="135">
        <v>3</v>
      </c>
      <c r="AT664" s="135">
        <v>3</v>
      </c>
      <c r="AU664" s="135">
        <v>3</v>
      </c>
      <c r="AV664" s="135">
        <v>3</v>
      </c>
      <c r="AW664" s="135">
        <v>3</v>
      </c>
      <c r="AX664" s="169">
        <f t="shared" si="150"/>
        <v>3</v>
      </c>
      <c r="AY664" s="135">
        <v>3</v>
      </c>
      <c r="AZ664" s="135">
        <v>3</v>
      </c>
      <c r="BA664" s="135">
        <v>3</v>
      </c>
      <c r="BB664" s="135"/>
      <c r="BC664" s="169">
        <f t="shared" si="151"/>
        <v>3</v>
      </c>
    </row>
    <row r="665" spans="1:55" ht="18" customHeight="1" x14ac:dyDescent="0.25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153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154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155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152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146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147"/>
        <v>40</v>
      </c>
      <c r="AH665" s="135">
        <v>40</v>
      </c>
      <c r="AI665" s="135">
        <v>40</v>
      </c>
      <c r="AJ665" s="135">
        <v>40</v>
      </c>
      <c r="AK665" s="135">
        <v>40</v>
      </c>
      <c r="AL665" s="135">
        <v>40</v>
      </c>
      <c r="AM665" s="169">
        <f t="shared" si="148"/>
        <v>40</v>
      </c>
      <c r="AN665" s="135">
        <v>40</v>
      </c>
      <c r="AO665" s="135">
        <v>40</v>
      </c>
      <c r="AP665" s="135">
        <v>40</v>
      </c>
      <c r="AQ665" s="135">
        <v>40</v>
      </c>
      <c r="AR665" s="169">
        <f t="shared" si="149"/>
        <v>40</v>
      </c>
      <c r="AS665" s="135">
        <v>40</v>
      </c>
      <c r="AT665" s="135">
        <v>40</v>
      </c>
      <c r="AU665" s="135">
        <v>40</v>
      </c>
      <c r="AV665" s="135">
        <v>40</v>
      </c>
      <c r="AW665" s="135">
        <v>40</v>
      </c>
      <c r="AX665" s="169">
        <f t="shared" si="150"/>
        <v>40</v>
      </c>
      <c r="AY665" s="135">
        <v>40</v>
      </c>
      <c r="AZ665" s="135">
        <v>40</v>
      </c>
      <c r="BA665" s="135">
        <v>40</v>
      </c>
      <c r="BB665" s="135"/>
      <c r="BC665" s="169">
        <f t="shared" si="151"/>
        <v>40</v>
      </c>
    </row>
    <row r="666" spans="1:55" ht="18" customHeight="1" x14ac:dyDescent="0.25">
      <c r="A666" s="251">
        <v>27</v>
      </c>
      <c r="B666" s="170" t="s">
        <v>130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153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154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155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152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146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147"/>
        <v>5.9499999999999993</v>
      </c>
      <c r="AH666" s="148">
        <v>5.5</v>
      </c>
      <c r="AI666" s="148">
        <v>5.5</v>
      </c>
      <c r="AJ666" s="148">
        <v>5.7</v>
      </c>
      <c r="AK666" s="148">
        <v>6.2</v>
      </c>
      <c r="AL666" s="148">
        <v>7.2</v>
      </c>
      <c r="AM666" s="169">
        <f t="shared" si="148"/>
        <v>6.02</v>
      </c>
      <c r="AN666" s="148">
        <v>7.2</v>
      </c>
      <c r="AO666" s="148">
        <v>8</v>
      </c>
      <c r="AP666" s="148">
        <v>8</v>
      </c>
      <c r="AQ666" s="148">
        <v>7.9</v>
      </c>
      <c r="AR666" s="169">
        <f t="shared" si="149"/>
        <v>7.7750000000000004</v>
      </c>
      <c r="AS666" s="148">
        <v>8</v>
      </c>
      <c r="AT666" s="135">
        <v>8.4</v>
      </c>
      <c r="AU666" s="135">
        <v>8.4</v>
      </c>
      <c r="AV666" s="148">
        <v>7.6</v>
      </c>
      <c r="AW666" s="148">
        <v>7.3</v>
      </c>
      <c r="AX666" s="169">
        <f t="shared" si="150"/>
        <v>8.1</v>
      </c>
      <c r="AY666" s="148">
        <v>7.1</v>
      </c>
      <c r="AZ666" s="148">
        <v>6.9</v>
      </c>
      <c r="BA666" s="148">
        <v>6.9</v>
      </c>
      <c r="BB666" s="148"/>
      <c r="BC666" s="169">
        <f t="shared" si="151"/>
        <v>6.9666666666666659</v>
      </c>
    </row>
    <row r="667" spans="1:55" ht="18" customHeight="1" x14ac:dyDescent="0.25">
      <c r="A667" s="251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153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154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155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152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146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147"/>
        <v>10.1</v>
      </c>
      <c r="AH667" s="135">
        <v>10.1</v>
      </c>
      <c r="AI667" s="135">
        <v>10.1</v>
      </c>
      <c r="AJ667" s="135">
        <v>10.1</v>
      </c>
      <c r="AK667" s="135">
        <v>103</v>
      </c>
      <c r="AL667" s="135">
        <v>10.3</v>
      </c>
      <c r="AM667" s="169">
        <f t="shared" si="148"/>
        <v>28.720000000000006</v>
      </c>
      <c r="AN667" s="135">
        <v>10.5</v>
      </c>
      <c r="AO667" s="135">
        <v>10.8</v>
      </c>
      <c r="AP667" s="135">
        <v>10.6</v>
      </c>
      <c r="AQ667" s="135">
        <v>10.8</v>
      </c>
      <c r="AR667" s="169">
        <f t="shared" si="149"/>
        <v>10.675000000000001</v>
      </c>
      <c r="AS667" s="135">
        <v>10.8</v>
      </c>
      <c r="AT667" s="135">
        <v>10.5</v>
      </c>
      <c r="AU667" s="135">
        <v>7.9</v>
      </c>
      <c r="AV667" s="135">
        <v>10.8</v>
      </c>
      <c r="AW667" s="135">
        <v>10.8</v>
      </c>
      <c r="AX667" s="169">
        <f t="shared" si="150"/>
        <v>10</v>
      </c>
      <c r="AY667" s="135">
        <v>10.8</v>
      </c>
      <c r="AZ667" s="135">
        <v>10.5</v>
      </c>
      <c r="BA667" s="135">
        <v>10.5</v>
      </c>
      <c r="BB667" s="135"/>
      <c r="BC667" s="169">
        <f t="shared" si="151"/>
        <v>10.6</v>
      </c>
    </row>
    <row r="668" spans="1:55" ht="18" customHeight="1" x14ac:dyDescent="0.25">
      <c r="A668" s="209">
        <v>29</v>
      </c>
      <c r="B668" s="170" t="s">
        <v>133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153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154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155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152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146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147"/>
        <v>10.8</v>
      </c>
      <c r="AH668" s="135">
        <v>10.8</v>
      </c>
      <c r="AI668" s="135">
        <v>10.8</v>
      </c>
      <c r="AJ668" s="135">
        <v>10.6</v>
      </c>
      <c r="AK668" s="135">
        <v>10.6</v>
      </c>
      <c r="AL668" s="135">
        <v>10.6</v>
      </c>
      <c r="AM668" s="169">
        <f t="shared" si="148"/>
        <v>10.680000000000001</v>
      </c>
      <c r="AN668" s="135">
        <v>10.6</v>
      </c>
      <c r="AO668" s="135">
        <v>10.6</v>
      </c>
      <c r="AP668" s="135">
        <v>10.6</v>
      </c>
      <c r="AQ668" s="135">
        <v>10.7</v>
      </c>
      <c r="AR668" s="169">
        <f t="shared" si="149"/>
        <v>10.625</v>
      </c>
      <c r="AS668" s="135">
        <v>10.7</v>
      </c>
      <c r="AT668" s="135">
        <v>10.7</v>
      </c>
      <c r="AU668" s="135">
        <v>10.7</v>
      </c>
      <c r="AV668" s="135">
        <v>10.7</v>
      </c>
      <c r="AW668" s="135">
        <v>10.7</v>
      </c>
      <c r="AX668" s="169">
        <f t="shared" si="150"/>
        <v>10.7</v>
      </c>
      <c r="AY668" s="135">
        <v>10.7</v>
      </c>
      <c r="AZ668" s="135">
        <v>10.7</v>
      </c>
      <c r="BA668" s="135">
        <v>10.7</v>
      </c>
      <c r="BB668" s="135"/>
      <c r="BC668" s="169">
        <f t="shared" si="151"/>
        <v>10.699999999999998</v>
      </c>
    </row>
    <row r="669" spans="1:55" ht="72" customHeight="1" x14ac:dyDescent="0.25">
      <c r="A669" s="211"/>
      <c r="B669" s="189" t="s">
        <v>53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  <c r="AN669" s="135"/>
      <c r="AO669" s="135"/>
      <c r="AP669" s="135"/>
      <c r="AQ669" s="135"/>
      <c r="AR669" s="169"/>
      <c r="AS669" s="135"/>
      <c r="AT669" s="135"/>
      <c r="AU669" s="135"/>
      <c r="AV669" s="135"/>
      <c r="AW669" s="135"/>
      <c r="AX669" s="169"/>
      <c r="AY669" s="135"/>
      <c r="AZ669" s="135"/>
      <c r="BA669" s="135"/>
      <c r="BB669" s="135"/>
      <c r="BC669" s="169"/>
    </row>
    <row r="670" spans="1:55" ht="18" customHeight="1" x14ac:dyDescent="0.25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153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154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155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152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>
        <v>10.6</v>
      </c>
      <c r="AL670" s="141">
        <v>10.55</v>
      </c>
      <c r="AM670" s="169">
        <f>AVERAGE(AH670:AL670)</f>
        <v>10.6</v>
      </c>
      <c r="AN670" s="141">
        <v>10.5</v>
      </c>
      <c r="AO670" s="141">
        <v>10.5</v>
      </c>
      <c r="AP670" s="141">
        <v>10.6</v>
      </c>
      <c r="AQ670" s="141">
        <v>10.55</v>
      </c>
      <c r="AR670" s="169">
        <f>AVERAGE(AN670:AQ670)</f>
        <v>10.537500000000001</v>
      </c>
      <c r="AS670" s="141">
        <v>10.62</v>
      </c>
      <c r="AT670" s="141">
        <v>10.6</v>
      </c>
      <c r="AU670" s="141">
        <v>10.57</v>
      </c>
      <c r="AV670" s="141">
        <v>10.62</v>
      </c>
      <c r="AW670" s="141">
        <v>10.6</v>
      </c>
      <c r="AX670" s="169">
        <f>AVERAGE(AS670:AV670)</f>
        <v>10.602499999999999</v>
      </c>
      <c r="AY670" s="141">
        <v>10.6</v>
      </c>
      <c r="AZ670" s="141">
        <v>10.61</v>
      </c>
      <c r="BA670" s="141">
        <v>10.61</v>
      </c>
      <c r="BB670" s="141"/>
      <c r="BC670" s="169">
        <f>AVERAGE(AY670:BB670)</f>
        <v>10.606666666666667</v>
      </c>
    </row>
    <row r="671" spans="1:55" ht="18.75" customHeight="1" x14ac:dyDescent="0.3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153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154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155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152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>
        <v>10.7</v>
      </c>
      <c r="AL671" s="135">
        <v>10.62</v>
      </c>
      <c r="AM671" s="169">
        <f>AVERAGE(AH671:AL671)</f>
        <v>10.693999999999999</v>
      </c>
      <c r="AN671" s="135">
        <v>10.6</v>
      </c>
      <c r="AO671" s="135">
        <v>10.6</v>
      </c>
      <c r="AP671" s="135">
        <v>10.68</v>
      </c>
      <c r="AQ671" s="135">
        <v>10.6</v>
      </c>
      <c r="AR671" s="169">
        <f>AVERAGE(AN671:AQ671)</f>
        <v>10.62</v>
      </c>
      <c r="AS671" s="135">
        <v>10.72</v>
      </c>
      <c r="AT671" s="135">
        <v>10.7</v>
      </c>
      <c r="AU671" s="135">
        <v>10.67</v>
      </c>
      <c r="AV671" s="135">
        <v>10.67</v>
      </c>
      <c r="AW671" s="135">
        <v>10.67</v>
      </c>
      <c r="AX671" s="169">
        <f>AVERAGE(AS671:AV671)</f>
        <v>10.690000000000001</v>
      </c>
      <c r="AY671" s="135">
        <v>10.67</v>
      </c>
      <c r="AZ671" s="135">
        <v>10.69</v>
      </c>
      <c r="BA671" s="135">
        <v>10.69</v>
      </c>
      <c r="BB671" s="135"/>
      <c r="BC671" s="169">
        <f>AVERAGE(AY671:BB671)</f>
        <v>10.683333333333332</v>
      </c>
    </row>
    <row r="672" spans="1:55" ht="18" customHeight="1" x14ac:dyDescent="0.25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55" ht="18" customHeight="1" x14ac:dyDescent="0.25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55" ht="18.75" customHeight="1" x14ac:dyDescent="0.3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5" spans="1:55" ht="18.75" customHeight="1" x14ac:dyDescent="0.3"/>
    <row r="676" spans="1:55" ht="18" x14ac:dyDescent="0.25">
      <c r="A676" s="265" t="s">
        <v>45</v>
      </c>
      <c r="B676" s="265"/>
      <c r="C676" s="265"/>
      <c r="D676" s="265"/>
      <c r="E676" s="265"/>
      <c r="F676" s="265"/>
      <c r="G676" s="265"/>
      <c r="H676" s="265"/>
      <c r="I676" s="265"/>
      <c r="J676" s="265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  <c r="Z676" s="265"/>
      <c r="AA676" s="265"/>
      <c r="AB676" s="265"/>
      <c r="AC676" s="265"/>
      <c r="AD676" s="265"/>
      <c r="AE676" s="265"/>
      <c r="AF676" s="265"/>
      <c r="AG676" s="265"/>
      <c r="AH676" s="265"/>
      <c r="AI676" s="265"/>
      <c r="AJ676" s="265"/>
      <c r="AK676" s="265"/>
      <c r="AL676" s="265"/>
      <c r="AM676" s="265"/>
      <c r="AN676" s="265"/>
      <c r="AO676" s="265"/>
      <c r="AP676" s="265"/>
      <c r="AQ676" s="265"/>
      <c r="AR676" s="265"/>
      <c r="AS676" s="265"/>
      <c r="AT676" s="265"/>
      <c r="AU676" s="265"/>
      <c r="AV676" s="265"/>
      <c r="AW676" s="265"/>
      <c r="AX676" s="265"/>
      <c r="AY676" s="265"/>
      <c r="AZ676" s="265"/>
      <c r="BA676" s="265"/>
      <c r="BB676" s="265"/>
      <c r="BC676" s="265"/>
    </row>
    <row r="677" spans="1:55" ht="18.75" customHeight="1" x14ac:dyDescent="0.3">
      <c r="A677" s="217"/>
      <c r="B677" s="197"/>
      <c r="C677" s="266" t="s">
        <v>37</v>
      </c>
      <c r="D677" s="267"/>
      <c r="E677" s="267"/>
      <c r="F677" s="267"/>
      <c r="G677" s="267"/>
      <c r="H677" s="267"/>
      <c r="I677" s="267"/>
      <c r="J677" s="267"/>
      <c r="K677" s="267"/>
      <c r="L677" s="267"/>
      <c r="M677" s="267"/>
      <c r="N677" s="267"/>
      <c r="O677" s="267"/>
      <c r="P677" s="267"/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  <c r="AA677" s="267"/>
      <c r="AB677" s="267"/>
      <c r="AC677" s="267"/>
      <c r="AD677" s="267"/>
      <c r="AE677" s="267"/>
      <c r="AF677" s="267"/>
      <c r="AG677" s="267"/>
      <c r="AH677" s="267"/>
      <c r="AI677" s="267"/>
      <c r="AJ677" s="267"/>
      <c r="AK677" s="267"/>
      <c r="AL677" s="267"/>
      <c r="AM677" s="267"/>
      <c r="AN677" s="267"/>
      <c r="AO677" s="267"/>
      <c r="AP677" s="267"/>
      <c r="AQ677" s="267"/>
      <c r="AR677" s="267"/>
      <c r="AS677" s="267"/>
      <c r="AT677" s="267"/>
      <c r="AU677" s="267"/>
      <c r="AV677" s="267"/>
      <c r="AW677" s="267"/>
      <c r="AX677" s="267"/>
      <c r="AY677" s="267"/>
      <c r="AZ677" s="267"/>
      <c r="BA677" s="267"/>
      <c r="BB677" s="267"/>
      <c r="BC677" s="268"/>
    </row>
    <row r="678" spans="1:55" ht="18.75" customHeight="1" x14ac:dyDescent="0.3">
      <c r="A678" s="218"/>
      <c r="B678" s="198"/>
      <c r="C678" s="271" t="s">
        <v>139</v>
      </c>
      <c r="D678" s="272"/>
      <c r="E678" s="272"/>
      <c r="F678" s="273"/>
      <c r="G678" s="258" t="s">
        <v>123</v>
      </c>
      <c r="H678" s="260" t="s">
        <v>139</v>
      </c>
      <c r="I678" s="261"/>
      <c r="J678" s="261"/>
      <c r="K678" s="262"/>
      <c r="L678" s="258" t="s">
        <v>123</v>
      </c>
      <c r="M678" s="260" t="s">
        <v>139</v>
      </c>
      <c r="N678" s="261"/>
      <c r="O678" s="261"/>
      <c r="P678" s="262"/>
      <c r="Q678" s="258" t="s">
        <v>123</v>
      </c>
      <c r="R678" s="271" t="s">
        <v>139</v>
      </c>
      <c r="S678" s="272"/>
      <c r="T678" s="272"/>
      <c r="U678" s="272"/>
      <c r="V678" s="273"/>
      <c r="W678" s="258" t="s">
        <v>123</v>
      </c>
      <c r="X678" s="271" t="s">
        <v>139</v>
      </c>
      <c r="Y678" s="272"/>
      <c r="Z678" s="272"/>
      <c r="AA678" s="273"/>
      <c r="AB678" s="258" t="s">
        <v>123</v>
      </c>
      <c r="AC678" s="260" t="s">
        <v>139</v>
      </c>
      <c r="AD678" s="261"/>
      <c r="AE678" s="261"/>
      <c r="AF678" s="262"/>
      <c r="AG678" s="258" t="s">
        <v>123</v>
      </c>
      <c r="AH678" s="260" t="s">
        <v>139</v>
      </c>
      <c r="AI678" s="261"/>
      <c r="AJ678" s="261"/>
      <c r="AK678" s="261"/>
      <c r="AL678" s="262"/>
      <c r="AM678" s="258" t="s">
        <v>123</v>
      </c>
      <c r="AN678" s="260" t="s">
        <v>139</v>
      </c>
      <c r="AO678" s="261"/>
      <c r="AP678" s="261"/>
      <c r="AQ678" s="262"/>
      <c r="AR678" s="258" t="s">
        <v>123</v>
      </c>
      <c r="AS678" s="260" t="s">
        <v>139</v>
      </c>
      <c r="AT678" s="261"/>
      <c r="AU678" s="261"/>
      <c r="AV678" s="261"/>
      <c r="AW678" s="253"/>
      <c r="AX678" s="258" t="s">
        <v>123</v>
      </c>
      <c r="AY678" s="260" t="s">
        <v>139</v>
      </c>
      <c r="AZ678" s="261"/>
      <c r="BA678" s="261"/>
      <c r="BB678" s="262"/>
      <c r="BC678" s="258" t="s">
        <v>123</v>
      </c>
    </row>
    <row r="679" spans="1:55" ht="18.75" customHeight="1" x14ac:dyDescent="0.3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59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59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59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59"/>
      <c r="X679" s="144" t="str">
        <f>X12</f>
        <v>6.05</v>
      </c>
      <c r="Y679" s="144" t="str">
        <f>Y12</f>
        <v>13.05</v>
      </c>
      <c r="Z679" s="138" t="s">
        <v>282</v>
      </c>
      <c r="AA679" s="138" t="s">
        <v>283</v>
      </c>
      <c r="AB679" s="259"/>
      <c r="AC679" s="138" t="s">
        <v>284</v>
      </c>
      <c r="AD679" s="138" t="s">
        <v>285</v>
      </c>
      <c r="AE679" s="138" t="s">
        <v>292</v>
      </c>
      <c r="AF679" s="138" t="s">
        <v>286</v>
      </c>
      <c r="AG679" s="259"/>
      <c r="AH679" s="138" t="s">
        <v>287</v>
      </c>
      <c r="AI679" s="138" t="s">
        <v>288</v>
      </c>
      <c r="AJ679" s="138" t="s">
        <v>289</v>
      </c>
      <c r="AK679" s="138" t="s">
        <v>290</v>
      </c>
      <c r="AL679" s="138" t="s">
        <v>291</v>
      </c>
      <c r="AM679" s="259"/>
      <c r="AN679" s="138" t="s">
        <v>293</v>
      </c>
      <c r="AO679" s="138" t="s">
        <v>294</v>
      </c>
      <c r="AP679" s="138" t="s">
        <v>295</v>
      </c>
      <c r="AQ679" s="138" t="s">
        <v>296</v>
      </c>
      <c r="AR679" s="259"/>
      <c r="AS679" s="138" t="s">
        <v>299</v>
      </c>
      <c r="AT679" s="138" t="s">
        <v>298</v>
      </c>
      <c r="AU679" s="138" t="s">
        <v>300</v>
      </c>
      <c r="AV679" s="138" t="s">
        <v>301</v>
      </c>
      <c r="AW679" s="138" t="s">
        <v>302</v>
      </c>
      <c r="AX679" s="259"/>
      <c r="AY679" s="138" t="s">
        <v>303</v>
      </c>
      <c r="AZ679" s="138" t="s">
        <v>304</v>
      </c>
      <c r="BA679" s="138" t="s">
        <v>305</v>
      </c>
      <c r="BB679" s="138" t="s">
        <v>306</v>
      </c>
      <c r="BC679" s="259"/>
    </row>
    <row r="680" spans="1:55" ht="18" customHeight="1" x14ac:dyDescent="0.25">
      <c r="A680" s="269">
        <v>1</v>
      </c>
      <c r="B680" s="191" t="s">
        <v>161</v>
      </c>
      <c r="C680" s="144"/>
      <c r="D680" s="144"/>
      <c r="E680" s="144"/>
      <c r="F680" s="144"/>
      <c r="G680" s="250"/>
      <c r="H680" s="144"/>
      <c r="I680" s="144"/>
      <c r="J680" s="144"/>
      <c r="K680" s="144"/>
      <c r="L680" s="250"/>
      <c r="M680" s="144"/>
      <c r="N680" s="144"/>
      <c r="O680" s="144"/>
      <c r="P680" s="144"/>
      <c r="Q680" s="250"/>
      <c r="R680" s="144"/>
      <c r="S680" s="144"/>
      <c r="T680" s="144"/>
      <c r="U680" s="144"/>
      <c r="V680" s="144"/>
      <c r="W680" s="250"/>
      <c r="X680" s="144"/>
      <c r="Y680" s="135">
        <v>6</v>
      </c>
      <c r="Z680" s="135">
        <v>5</v>
      </c>
      <c r="AA680" s="135">
        <v>4</v>
      </c>
      <c r="AB680" s="169">
        <f t="shared" ref="AB680:AB710" si="156">AVERAGE(X680:AA680)</f>
        <v>5</v>
      </c>
      <c r="AC680" s="144"/>
      <c r="AD680" s="135"/>
      <c r="AE680" s="135"/>
      <c r="AF680" s="135"/>
      <c r="AG680" s="238" t="e">
        <f t="shared" ref="AG680:AG710" si="157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158">AVERAGE(AH680:AL680)</f>
        <v>#DIV/0!</v>
      </c>
      <c r="AN680" s="144"/>
      <c r="AO680" s="135"/>
      <c r="AP680" s="135"/>
      <c r="AQ680" s="135"/>
      <c r="AR680" s="238" t="e">
        <f t="shared" ref="AR680:AR710" si="159">AVERAGE(AN680:AQ680)</f>
        <v>#DIV/0!</v>
      </c>
      <c r="AS680" s="144"/>
      <c r="AT680" s="135"/>
      <c r="AU680" s="135"/>
      <c r="AV680" s="135"/>
      <c r="AW680" s="135"/>
      <c r="AX680" s="238" t="e">
        <f t="shared" ref="AX680:AX710" si="160">AVERAGE(AS680:AV680)</f>
        <v>#DIV/0!</v>
      </c>
      <c r="AY680" s="144"/>
      <c r="AZ680" s="135"/>
      <c r="BA680" s="135"/>
      <c r="BB680" s="135"/>
      <c r="BC680" s="238" t="e">
        <f t="shared" ref="BC680:BC710" si="161">AVERAGE(AY680:BB680)</f>
        <v>#DIV/0!</v>
      </c>
    </row>
    <row r="681" spans="1:55" ht="18" customHeight="1" x14ac:dyDescent="0.25">
      <c r="A681" s="270"/>
      <c r="B681" s="191" t="s">
        <v>56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162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156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157"/>
        <v>3.625</v>
      </c>
      <c r="AH681" s="135">
        <v>3.5</v>
      </c>
      <c r="AI681" s="135">
        <v>3.5</v>
      </c>
      <c r="AJ681" s="135">
        <v>4</v>
      </c>
      <c r="AK681" s="135">
        <v>4</v>
      </c>
      <c r="AL681" s="135">
        <v>4</v>
      </c>
      <c r="AM681" s="169">
        <f t="shared" si="158"/>
        <v>3.8</v>
      </c>
      <c r="AN681" s="135">
        <v>4</v>
      </c>
      <c r="AO681" s="135">
        <v>4</v>
      </c>
      <c r="AP681" s="135">
        <v>4.5</v>
      </c>
      <c r="AQ681" s="135">
        <v>4.5</v>
      </c>
      <c r="AR681" s="169">
        <f t="shared" si="159"/>
        <v>4.25</v>
      </c>
      <c r="AS681" s="135">
        <v>4.5</v>
      </c>
      <c r="AT681" s="135">
        <v>4.5</v>
      </c>
      <c r="AU681" s="135">
        <v>4.5</v>
      </c>
      <c r="AV681" s="135">
        <v>4.5</v>
      </c>
      <c r="AW681" s="135">
        <v>4.5</v>
      </c>
      <c r="AX681" s="169">
        <f t="shared" si="160"/>
        <v>4.5</v>
      </c>
      <c r="AY681" s="135">
        <v>4</v>
      </c>
      <c r="AZ681" s="135">
        <v>4</v>
      </c>
      <c r="BA681" s="135">
        <v>4.2</v>
      </c>
      <c r="BB681" s="135"/>
      <c r="BC681" s="169">
        <f t="shared" si="161"/>
        <v>4.0666666666666664</v>
      </c>
    </row>
    <row r="682" spans="1:55" ht="18" customHeight="1" x14ac:dyDescent="0.25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163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164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165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162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156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157"/>
        <v>2.375</v>
      </c>
      <c r="AH682" s="135">
        <v>1.8</v>
      </c>
      <c r="AI682" s="135">
        <v>1.8</v>
      </c>
      <c r="AJ682" s="135">
        <v>3</v>
      </c>
      <c r="AK682" s="135">
        <v>2</v>
      </c>
      <c r="AL682" s="135">
        <v>3</v>
      </c>
      <c r="AM682" s="169">
        <f t="shared" si="158"/>
        <v>2.3199999999999998</v>
      </c>
      <c r="AN682" s="135">
        <v>3</v>
      </c>
      <c r="AO682" s="135">
        <v>3</v>
      </c>
      <c r="AP682" s="135">
        <v>3</v>
      </c>
      <c r="AQ682" s="135">
        <v>3</v>
      </c>
      <c r="AR682" s="169">
        <f t="shared" si="159"/>
        <v>3</v>
      </c>
      <c r="AS682" s="135">
        <v>3</v>
      </c>
      <c r="AT682" s="135">
        <v>3.2</v>
      </c>
      <c r="AU682" s="135">
        <v>3.3</v>
      </c>
      <c r="AV682" s="135">
        <v>3.3</v>
      </c>
      <c r="AW682" s="135">
        <v>3</v>
      </c>
      <c r="AX682" s="169">
        <f t="shared" si="160"/>
        <v>3.2</v>
      </c>
      <c r="AY682" s="135">
        <v>3.2</v>
      </c>
      <c r="AZ682" s="135">
        <v>3.2</v>
      </c>
      <c r="BA682" s="135">
        <v>3.2</v>
      </c>
      <c r="BB682" s="135"/>
      <c r="BC682" s="169">
        <f t="shared" si="161"/>
        <v>3.2000000000000006</v>
      </c>
    </row>
    <row r="683" spans="1:55" ht="18" customHeight="1" x14ac:dyDescent="0.25">
      <c r="A683" s="269">
        <v>3</v>
      </c>
      <c r="B683" s="170" t="s">
        <v>154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162"/>
        <v>2</v>
      </c>
      <c r="X683" s="135"/>
      <c r="Y683" s="135"/>
      <c r="Z683" s="135"/>
      <c r="AA683" s="135"/>
      <c r="AB683" s="238" t="e">
        <f t="shared" si="156"/>
        <v>#DIV/0!</v>
      </c>
      <c r="AC683" s="135"/>
      <c r="AD683" s="135"/>
      <c r="AE683" s="135"/>
      <c r="AF683" s="135"/>
      <c r="AG683" s="238" t="e">
        <f t="shared" si="157"/>
        <v>#DIV/0!</v>
      </c>
      <c r="AH683" s="135"/>
      <c r="AI683" s="135"/>
      <c r="AJ683" s="135"/>
      <c r="AK683" s="135"/>
      <c r="AL683" s="135"/>
      <c r="AM683" s="238" t="e">
        <f t="shared" si="158"/>
        <v>#DIV/0!</v>
      </c>
      <c r="AN683" s="135"/>
      <c r="AO683" s="135"/>
      <c r="AP683" s="135"/>
      <c r="AQ683" s="135"/>
      <c r="AR683" s="238" t="e">
        <f t="shared" si="159"/>
        <v>#DIV/0!</v>
      </c>
      <c r="AS683" s="135"/>
      <c r="AT683" s="135"/>
      <c r="AU683" s="135"/>
      <c r="AV683" s="135"/>
      <c r="AW683" s="135"/>
      <c r="AX683" s="238" t="e">
        <f t="shared" si="160"/>
        <v>#DIV/0!</v>
      </c>
      <c r="AY683" s="135"/>
      <c r="AZ683" s="135"/>
      <c r="BA683" s="135"/>
      <c r="BB683" s="135"/>
      <c r="BC683" s="238" t="e">
        <f t="shared" si="161"/>
        <v>#DIV/0!</v>
      </c>
    </row>
    <row r="684" spans="1:55" ht="18" customHeight="1" x14ac:dyDescent="0.25">
      <c r="A684" s="270"/>
      <c r="B684" s="170" t="s">
        <v>55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163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164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165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162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156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157"/>
        <v>1.2749999999999999</v>
      </c>
      <c r="AH684" s="135">
        <v>1.8</v>
      </c>
      <c r="AI684" s="135">
        <v>1.8</v>
      </c>
      <c r="AJ684" s="135">
        <v>1.8</v>
      </c>
      <c r="AK684" s="135">
        <v>1.8</v>
      </c>
      <c r="AL684" s="135">
        <v>1.8</v>
      </c>
      <c r="AM684" s="169">
        <f t="shared" si="158"/>
        <v>1.8</v>
      </c>
      <c r="AN684" s="135">
        <v>2</v>
      </c>
      <c r="AO684" s="135">
        <v>2</v>
      </c>
      <c r="AP684" s="135">
        <v>2</v>
      </c>
      <c r="AQ684" s="135">
        <v>2</v>
      </c>
      <c r="AR684" s="169">
        <f t="shared" si="159"/>
        <v>2</v>
      </c>
      <c r="AS684" s="135">
        <v>2.5</v>
      </c>
      <c r="AT684" s="135">
        <v>2.8</v>
      </c>
      <c r="AU684" s="135">
        <v>2.8</v>
      </c>
      <c r="AV684" s="135">
        <v>2.8</v>
      </c>
      <c r="AW684" s="135">
        <v>3</v>
      </c>
      <c r="AX684" s="169">
        <f t="shared" si="160"/>
        <v>2.7249999999999996</v>
      </c>
      <c r="AY684" s="135">
        <v>3</v>
      </c>
      <c r="AZ684" s="135">
        <v>2.5</v>
      </c>
      <c r="BA684" s="135">
        <v>2.5</v>
      </c>
      <c r="BB684" s="135"/>
      <c r="BC684" s="169">
        <f t="shared" si="161"/>
        <v>2.6666666666666665</v>
      </c>
    </row>
    <row r="685" spans="1:55" ht="18" customHeight="1" x14ac:dyDescent="0.25">
      <c r="A685" s="251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163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164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165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162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156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157"/>
        <v>2.625</v>
      </c>
      <c r="AH685" s="135">
        <v>3.3</v>
      </c>
      <c r="AI685" s="135">
        <v>3.3</v>
      </c>
      <c r="AJ685" s="135">
        <v>3</v>
      </c>
      <c r="AK685" s="135">
        <v>3</v>
      </c>
      <c r="AL685" s="135">
        <v>4</v>
      </c>
      <c r="AM685" s="169">
        <f t="shared" si="158"/>
        <v>3.3200000000000003</v>
      </c>
      <c r="AN685" s="135">
        <v>4.5</v>
      </c>
      <c r="AO685" s="135">
        <v>4.5</v>
      </c>
      <c r="AP685" s="135">
        <v>4.5</v>
      </c>
      <c r="AQ685" s="135">
        <v>4.5</v>
      </c>
      <c r="AR685" s="169">
        <f t="shared" si="159"/>
        <v>4.5</v>
      </c>
      <c r="AS685" s="135">
        <v>4.5</v>
      </c>
      <c r="AT685" s="135">
        <v>4.5</v>
      </c>
      <c r="AU685" s="135">
        <v>4.5</v>
      </c>
      <c r="AV685" s="135">
        <v>4.5</v>
      </c>
      <c r="AW685" s="135">
        <v>4.5</v>
      </c>
      <c r="AX685" s="169">
        <f t="shared" si="160"/>
        <v>4.5</v>
      </c>
      <c r="AY685" s="135">
        <v>3</v>
      </c>
      <c r="AZ685" s="135">
        <v>3.5</v>
      </c>
      <c r="BA685" s="135">
        <v>3.5</v>
      </c>
      <c r="BB685" s="135"/>
      <c r="BC685" s="169">
        <f t="shared" si="161"/>
        <v>3.3333333333333335</v>
      </c>
    </row>
    <row r="686" spans="1:55" ht="18" customHeight="1" x14ac:dyDescent="0.25">
      <c r="A686" s="209">
        <v>5</v>
      </c>
      <c r="B686" s="170" t="s">
        <v>48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163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164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165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162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156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157"/>
        <v>7.75</v>
      </c>
      <c r="AH686" s="135">
        <v>3</v>
      </c>
      <c r="AI686" s="135">
        <v>2.5</v>
      </c>
      <c r="AJ686" s="135">
        <v>3</v>
      </c>
      <c r="AK686" s="135">
        <v>3.5</v>
      </c>
      <c r="AL686" s="135">
        <v>4.5</v>
      </c>
      <c r="AM686" s="169">
        <f t="shared" si="158"/>
        <v>3.3</v>
      </c>
      <c r="AN686" s="135">
        <v>4.5</v>
      </c>
      <c r="AO686" s="135">
        <v>4.5</v>
      </c>
      <c r="AP686" s="135">
        <v>4.5</v>
      </c>
      <c r="AQ686" s="135">
        <v>4.5</v>
      </c>
      <c r="AR686" s="169">
        <f t="shared" si="159"/>
        <v>4.5</v>
      </c>
      <c r="AS686" s="135">
        <v>6</v>
      </c>
      <c r="AT686" s="135">
        <v>6</v>
      </c>
      <c r="AU686" s="135">
        <v>6</v>
      </c>
      <c r="AV686" s="135">
        <v>7</v>
      </c>
      <c r="AW686" s="135">
        <v>7</v>
      </c>
      <c r="AX686" s="169">
        <f t="shared" si="160"/>
        <v>6.25</v>
      </c>
      <c r="AY686" s="135">
        <v>8</v>
      </c>
      <c r="AZ686" s="135">
        <v>7</v>
      </c>
      <c r="BA686" s="135">
        <v>8</v>
      </c>
      <c r="BB686" s="135"/>
      <c r="BC686" s="169">
        <f t="shared" si="161"/>
        <v>7.666666666666667</v>
      </c>
    </row>
    <row r="687" spans="1:55" ht="18" customHeight="1" x14ac:dyDescent="0.25">
      <c r="A687" s="251">
        <v>6</v>
      </c>
      <c r="B687" s="170" t="s">
        <v>47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163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164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165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162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156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157"/>
        <v>4</v>
      </c>
      <c r="AH687" s="135">
        <v>4</v>
      </c>
      <c r="AI687" s="135">
        <v>4</v>
      </c>
      <c r="AJ687" s="135">
        <v>7</v>
      </c>
      <c r="AK687" s="135">
        <v>6</v>
      </c>
      <c r="AL687" s="135">
        <v>5.5</v>
      </c>
      <c r="AM687" s="169">
        <f t="shared" si="158"/>
        <v>5.3</v>
      </c>
      <c r="AN687" s="135">
        <v>5</v>
      </c>
      <c r="AO687" s="135">
        <v>5</v>
      </c>
      <c r="AP687" s="135">
        <v>5</v>
      </c>
      <c r="AQ687" s="135">
        <v>5</v>
      </c>
      <c r="AR687" s="169">
        <f t="shared" si="159"/>
        <v>5</v>
      </c>
      <c r="AS687" s="135">
        <v>5</v>
      </c>
      <c r="AT687" s="135">
        <v>6</v>
      </c>
      <c r="AU687" s="135">
        <v>5</v>
      </c>
      <c r="AV687" s="135">
        <v>7</v>
      </c>
      <c r="AW687" s="135">
        <v>7</v>
      </c>
      <c r="AX687" s="169">
        <f t="shared" si="160"/>
        <v>5.75</v>
      </c>
      <c r="AY687" s="135">
        <v>7</v>
      </c>
      <c r="AZ687" s="135">
        <v>8</v>
      </c>
      <c r="BA687" s="135">
        <v>8</v>
      </c>
      <c r="BB687" s="135"/>
      <c r="BC687" s="169">
        <f t="shared" si="161"/>
        <v>7.666666666666667</v>
      </c>
    </row>
    <row r="688" spans="1:55" ht="18" customHeight="1" x14ac:dyDescent="0.25">
      <c r="A688" s="251">
        <v>7</v>
      </c>
      <c r="B688" s="170" t="s">
        <v>50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163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164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165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162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156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157"/>
        <v>15</v>
      </c>
      <c r="AH688" s="135">
        <v>3.5</v>
      </c>
      <c r="AI688" s="135">
        <v>4</v>
      </c>
      <c r="AJ688" s="135">
        <v>5</v>
      </c>
      <c r="AK688" s="135">
        <v>5</v>
      </c>
      <c r="AL688" s="135">
        <v>5</v>
      </c>
      <c r="AM688" s="169">
        <f t="shared" si="158"/>
        <v>4.5</v>
      </c>
      <c r="AN688" s="135">
        <v>5</v>
      </c>
      <c r="AO688" s="135">
        <v>5</v>
      </c>
      <c r="AP688" s="135">
        <v>5</v>
      </c>
      <c r="AQ688" s="135">
        <v>5</v>
      </c>
      <c r="AR688" s="169">
        <f t="shared" si="159"/>
        <v>5</v>
      </c>
      <c r="AS688" s="135">
        <v>5</v>
      </c>
      <c r="AT688" s="135">
        <v>6</v>
      </c>
      <c r="AU688" s="135">
        <v>6</v>
      </c>
      <c r="AV688" s="135">
        <v>6</v>
      </c>
      <c r="AW688" s="135">
        <v>6</v>
      </c>
      <c r="AX688" s="169">
        <f t="shared" si="160"/>
        <v>5.75</v>
      </c>
      <c r="AY688" s="135">
        <v>8</v>
      </c>
      <c r="AZ688" s="135">
        <v>8</v>
      </c>
      <c r="BA688" s="135">
        <v>8</v>
      </c>
      <c r="BB688" s="135"/>
      <c r="BC688" s="169">
        <f t="shared" si="161"/>
        <v>8</v>
      </c>
    </row>
    <row r="689" spans="1:55" ht="18" customHeight="1" x14ac:dyDescent="0.25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163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164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165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162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156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157"/>
        <v>15</v>
      </c>
      <c r="AH689" s="135">
        <v>15</v>
      </c>
      <c r="AI689" s="135">
        <v>15</v>
      </c>
      <c r="AJ689" s="135">
        <v>15</v>
      </c>
      <c r="AK689" s="135">
        <v>15</v>
      </c>
      <c r="AL689" s="135">
        <v>15</v>
      </c>
      <c r="AM689" s="169">
        <f t="shared" si="158"/>
        <v>15</v>
      </c>
      <c r="AN689" s="135">
        <v>15</v>
      </c>
      <c r="AO689" s="135">
        <v>15</v>
      </c>
      <c r="AP689" s="135">
        <v>15</v>
      </c>
      <c r="AQ689" s="135">
        <v>15</v>
      </c>
      <c r="AR689" s="169">
        <f t="shared" si="159"/>
        <v>15</v>
      </c>
      <c r="AS689" s="135">
        <v>15</v>
      </c>
      <c r="AT689" s="135">
        <v>15</v>
      </c>
      <c r="AU689" s="135">
        <v>15</v>
      </c>
      <c r="AV689" s="135">
        <v>15</v>
      </c>
      <c r="AW689" s="135">
        <v>15</v>
      </c>
      <c r="AX689" s="169">
        <f t="shared" si="160"/>
        <v>15</v>
      </c>
      <c r="AY689" s="135">
        <v>15</v>
      </c>
      <c r="AZ689" s="135">
        <v>15</v>
      </c>
      <c r="BA689" s="135">
        <v>15</v>
      </c>
      <c r="BB689" s="135"/>
      <c r="BC689" s="169">
        <f t="shared" si="161"/>
        <v>15</v>
      </c>
    </row>
    <row r="690" spans="1:55" ht="18" customHeight="1" x14ac:dyDescent="0.25">
      <c r="A690" s="251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163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164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165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162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156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157"/>
        <v>12</v>
      </c>
      <c r="AH690" s="135">
        <v>12</v>
      </c>
      <c r="AI690" s="135">
        <v>12</v>
      </c>
      <c r="AJ690" s="135">
        <v>12</v>
      </c>
      <c r="AK690" s="135">
        <v>12</v>
      </c>
      <c r="AL690" s="135">
        <v>13</v>
      </c>
      <c r="AM690" s="169">
        <f t="shared" si="158"/>
        <v>12.2</v>
      </c>
      <c r="AN690" s="135">
        <v>14.5</v>
      </c>
      <c r="AO690" s="135">
        <v>14.5</v>
      </c>
      <c r="AP690" s="135">
        <v>14.5</v>
      </c>
      <c r="AQ690" s="135">
        <v>14.5</v>
      </c>
      <c r="AR690" s="169">
        <f t="shared" si="159"/>
        <v>14.5</v>
      </c>
      <c r="AS690" s="135">
        <v>14.5</v>
      </c>
      <c r="AT690" s="135">
        <v>15</v>
      </c>
      <c r="AU690" s="135">
        <v>15</v>
      </c>
      <c r="AV690" s="135">
        <v>15</v>
      </c>
      <c r="AW690" s="135">
        <v>15</v>
      </c>
      <c r="AX690" s="169">
        <f t="shared" si="160"/>
        <v>14.875</v>
      </c>
      <c r="AY690" s="135">
        <v>15</v>
      </c>
      <c r="AZ690" s="135">
        <v>14</v>
      </c>
      <c r="BA690" s="135">
        <v>14</v>
      </c>
      <c r="BB690" s="135"/>
      <c r="BC690" s="169">
        <f t="shared" si="161"/>
        <v>14.333333333333334</v>
      </c>
    </row>
    <row r="691" spans="1:55" ht="18" customHeight="1" x14ac:dyDescent="0.25">
      <c r="A691" s="251">
        <v>10</v>
      </c>
      <c r="B691" s="170" t="s">
        <v>131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163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164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165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162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156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157"/>
        <v>14</v>
      </c>
      <c r="AH691" s="135">
        <v>14</v>
      </c>
      <c r="AI691" s="135">
        <v>14</v>
      </c>
      <c r="AJ691" s="135">
        <v>14</v>
      </c>
      <c r="AK691" s="135">
        <v>14</v>
      </c>
      <c r="AL691" s="135">
        <v>14</v>
      </c>
      <c r="AM691" s="169">
        <f t="shared" si="158"/>
        <v>14</v>
      </c>
      <c r="AN691" s="135">
        <v>15</v>
      </c>
      <c r="AO691" s="135">
        <v>15</v>
      </c>
      <c r="AP691" s="135">
        <v>15</v>
      </c>
      <c r="AQ691" s="135">
        <v>15</v>
      </c>
      <c r="AR691" s="169">
        <f t="shared" si="159"/>
        <v>15</v>
      </c>
      <c r="AS691" s="135">
        <v>15</v>
      </c>
      <c r="AT691" s="135">
        <v>16</v>
      </c>
      <c r="AU691" s="135">
        <v>16</v>
      </c>
      <c r="AV691" s="135">
        <v>16</v>
      </c>
      <c r="AW691" s="135">
        <v>16</v>
      </c>
      <c r="AX691" s="169">
        <f t="shared" si="160"/>
        <v>15.75</v>
      </c>
      <c r="AY691" s="135">
        <v>16</v>
      </c>
      <c r="AZ691" s="135">
        <v>16</v>
      </c>
      <c r="BA691" s="135">
        <v>16</v>
      </c>
      <c r="BB691" s="135"/>
      <c r="BC691" s="169">
        <f t="shared" si="161"/>
        <v>16</v>
      </c>
    </row>
    <row r="692" spans="1:55" ht="18" customHeight="1" x14ac:dyDescent="0.25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163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164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165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162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156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157"/>
        <v>74</v>
      </c>
      <c r="AH692" s="135">
        <v>75</v>
      </c>
      <c r="AI692" s="135">
        <v>75</v>
      </c>
      <c r="AJ692" s="135">
        <v>75</v>
      </c>
      <c r="AK692" s="135">
        <v>75</v>
      </c>
      <c r="AL692" s="135">
        <v>78</v>
      </c>
      <c r="AM692" s="169">
        <f t="shared" si="158"/>
        <v>75.599999999999994</v>
      </c>
      <c r="AN692" s="135">
        <v>80</v>
      </c>
      <c r="AO692" s="135">
        <v>80</v>
      </c>
      <c r="AP692" s="135">
        <v>80</v>
      </c>
      <c r="AQ692" s="135">
        <v>80</v>
      </c>
      <c r="AR692" s="169">
        <f t="shared" si="159"/>
        <v>80</v>
      </c>
      <c r="AS692" s="135">
        <v>80</v>
      </c>
      <c r="AT692" s="135">
        <v>80</v>
      </c>
      <c r="AU692" s="135">
        <v>80</v>
      </c>
      <c r="AV692" s="135">
        <v>80</v>
      </c>
      <c r="AW692" s="135">
        <v>80</v>
      </c>
      <c r="AX692" s="169">
        <f t="shared" si="160"/>
        <v>80</v>
      </c>
      <c r="AY692" s="135">
        <v>80</v>
      </c>
      <c r="AZ692" s="135">
        <v>80</v>
      </c>
      <c r="BA692" s="135">
        <v>84</v>
      </c>
      <c r="BB692" s="135"/>
      <c r="BC692" s="169">
        <f t="shared" si="161"/>
        <v>81.333333333333329</v>
      </c>
    </row>
    <row r="693" spans="1:55" ht="18" customHeight="1" x14ac:dyDescent="0.25">
      <c r="A693" s="251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163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164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165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162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156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157"/>
        <v>78</v>
      </c>
      <c r="AH693" s="135">
        <v>78</v>
      </c>
      <c r="AI693" s="135">
        <v>78</v>
      </c>
      <c r="AJ693" s="135">
        <v>78</v>
      </c>
      <c r="AK693" s="135">
        <v>78</v>
      </c>
      <c r="AL693" s="135">
        <v>80</v>
      </c>
      <c r="AM693" s="169">
        <f t="shared" si="158"/>
        <v>78.400000000000006</v>
      </c>
      <c r="AN693" s="135">
        <v>80</v>
      </c>
      <c r="AO693" s="135">
        <v>80</v>
      </c>
      <c r="AP693" s="135">
        <v>80</v>
      </c>
      <c r="AQ693" s="135">
        <v>80</v>
      </c>
      <c r="AR693" s="169">
        <f t="shared" si="159"/>
        <v>80</v>
      </c>
      <c r="AS693" s="135">
        <v>80</v>
      </c>
      <c r="AT693" s="135">
        <v>80</v>
      </c>
      <c r="AU693" s="135">
        <v>80</v>
      </c>
      <c r="AV693" s="135">
        <v>80</v>
      </c>
      <c r="AW693" s="135">
        <v>80</v>
      </c>
      <c r="AX693" s="169">
        <f t="shared" si="160"/>
        <v>80</v>
      </c>
      <c r="AY693" s="135">
        <v>80</v>
      </c>
      <c r="AZ693" s="135">
        <v>85</v>
      </c>
      <c r="BA693" s="135">
        <v>86</v>
      </c>
      <c r="BB693" s="135"/>
      <c r="BC693" s="169">
        <f t="shared" si="161"/>
        <v>83.666666666666671</v>
      </c>
    </row>
    <row r="694" spans="1:55" ht="18" customHeight="1" x14ac:dyDescent="0.25">
      <c r="A694" s="251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163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164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165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162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156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157"/>
        <v>6</v>
      </c>
      <c r="AH694" s="135">
        <v>6</v>
      </c>
      <c r="AI694" s="135">
        <v>6</v>
      </c>
      <c r="AJ694" s="135">
        <v>6</v>
      </c>
      <c r="AK694" s="135">
        <v>6</v>
      </c>
      <c r="AL694" s="135">
        <v>6</v>
      </c>
      <c r="AM694" s="169">
        <f t="shared" si="158"/>
        <v>6</v>
      </c>
      <c r="AN694" s="135">
        <v>6</v>
      </c>
      <c r="AO694" s="135">
        <v>6</v>
      </c>
      <c r="AP694" s="135">
        <v>6</v>
      </c>
      <c r="AQ694" s="135">
        <v>6</v>
      </c>
      <c r="AR694" s="169">
        <f t="shared" si="159"/>
        <v>6</v>
      </c>
      <c r="AS694" s="135">
        <v>6</v>
      </c>
      <c r="AT694" s="135">
        <v>6</v>
      </c>
      <c r="AU694" s="135">
        <v>6</v>
      </c>
      <c r="AV694" s="135">
        <v>6</v>
      </c>
      <c r="AW694" s="135">
        <v>6</v>
      </c>
      <c r="AX694" s="169">
        <f t="shared" si="160"/>
        <v>6</v>
      </c>
      <c r="AY694" s="135">
        <v>4</v>
      </c>
      <c r="AZ694" s="135">
        <v>4</v>
      </c>
      <c r="BA694" s="135">
        <v>4</v>
      </c>
      <c r="BB694" s="135"/>
      <c r="BC694" s="169">
        <f t="shared" si="161"/>
        <v>4</v>
      </c>
    </row>
    <row r="695" spans="1:55" ht="18" customHeight="1" x14ac:dyDescent="0.25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163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164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165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162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156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157"/>
        <v>9.75</v>
      </c>
      <c r="AH695" s="135">
        <v>9</v>
      </c>
      <c r="AI695" s="135">
        <v>9</v>
      </c>
      <c r="AJ695" s="135">
        <v>8</v>
      </c>
      <c r="AK695" s="135">
        <v>8</v>
      </c>
      <c r="AL695" s="135">
        <v>9</v>
      </c>
      <c r="AM695" s="169">
        <f t="shared" si="158"/>
        <v>8.6</v>
      </c>
      <c r="AN695" s="135">
        <v>11</v>
      </c>
      <c r="AO695" s="135">
        <v>11</v>
      </c>
      <c r="AP695" s="135">
        <v>11</v>
      </c>
      <c r="AQ695" s="135">
        <v>11</v>
      </c>
      <c r="AR695" s="169">
        <f t="shared" si="159"/>
        <v>11</v>
      </c>
      <c r="AS695" s="135">
        <v>11</v>
      </c>
      <c r="AT695" s="135">
        <v>11.6</v>
      </c>
      <c r="AU695" s="135">
        <v>11.6</v>
      </c>
      <c r="AV695" s="135">
        <v>12</v>
      </c>
      <c r="AW695" s="135">
        <v>12</v>
      </c>
      <c r="AX695" s="169">
        <f t="shared" si="160"/>
        <v>11.55</v>
      </c>
      <c r="AY695" s="135">
        <v>12</v>
      </c>
      <c r="AZ695" s="135">
        <v>12</v>
      </c>
      <c r="BA695" s="135">
        <v>12</v>
      </c>
      <c r="BB695" s="135"/>
      <c r="BC695" s="169">
        <f t="shared" si="161"/>
        <v>12</v>
      </c>
    </row>
    <row r="696" spans="1:55" ht="18" customHeight="1" x14ac:dyDescent="0.25">
      <c r="A696" s="251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163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164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165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162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156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157"/>
        <v>11.75</v>
      </c>
      <c r="AH696" s="135">
        <v>12</v>
      </c>
      <c r="AI696" s="135">
        <v>11</v>
      </c>
      <c r="AJ696" s="135">
        <v>12</v>
      </c>
      <c r="AK696" s="135">
        <v>12</v>
      </c>
      <c r="AL696" s="135">
        <v>12</v>
      </c>
      <c r="AM696" s="169">
        <f t="shared" si="158"/>
        <v>11.8</v>
      </c>
      <c r="AN696" s="135">
        <v>11</v>
      </c>
      <c r="AO696" s="135">
        <v>11</v>
      </c>
      <c r="AP696" s="135">
        <v>11</v>
      </c>
      <c r="AQ696" s="135">
        <v>11</v>
      </c>
      <c r="AR696" s="169">
        <f t="shared" si="159"/>
        <v>11</v>
      </c>
      <c r="AS696" s="135">
        <v>11</v>
      </c>
      <c r="AT696" s="135">
        <v>11</v>
      </c>
      <c r="AU696" s="135">
        <v>11</v>
      </c>
      <c r="AV696" s="135">
        <v>11</v>
      </c>
      <c r="AW696" s="135">
        <v>11</v>
      </c>
      <c r="AX696" s="169">
        <f t="shared" si="160"/>
        <v>11</v>
      </c>
      <c r="AY696" s="135">
        <v>11</v>
      </c>
      <c r="AZ696" s="135">
        <v>11</v>
      </c>
      <c r="BA696" s="135">
        <v>11</v>
      </c>
      <c r="BB696" s="135"/>
      <c r="BC696" s="169">
        <f t="shared" si="161"/>
        <v>11</v>
      </c>
    </row>
    <row r="697" spans="1:55" ht="18" customHeight="1" x14ac:dyDescent="0.25">
      <c r="A697" s="251">
        <v>16</v>
      </c>
      <c r="B697" s="170" t="s">
        <v>51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163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164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165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162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156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157"/>
        <v>32</v>
      </c>
      <c r="AH697" s="135">
        <v>32</v>
      </c>
      <c r="AI697" s="135">
        <v>32</v>
      </c>
      <c r="AJ697" s="135">
        <v>32</v>
      </c>
      <c r="AK697" s="135">
        <v>32</v>
      </c>
      <c r="AL697" s="135">
        <v>32</v>
      </c>
      <c r="AM697" s="169">
        <f t="shared" si="158"/>
        <v>32</v>
      </c>
      <c r="AN697" s="135">
        <v>32</v>
      </c>
      <c r="AO697" s="135">
        <v>32</v>
      </c>
      <c r="AP697" s="135">
        <v>32</v>
      </c>
      <c r="AQ697" s="135">
        <v>32</v>
      </c>
      <c r="AR697" s="169">
        <f t="shared" si="159"/>
        <v>32</v>
      </c>
      <c r="AS697" s="135">
        <v>32</v>
      </c>
      <c r="AT697" s="135">
        <v>32</v>
      </c>
      <c r="AU697" s="135">
        <v>32</v>
      </c>
      <c r="AV697" s="135">
        <v>32</v>
      </c>
      <c r="AW697" s="135">
        <v>32</v>
      </c>
      <c r="AX697" s="169">
        <f t="shared" si="160"/>
        <v>32</v>
      </c>
      <c r="AY697" s="135">
        <v>32</v>
      </c>
      <c r="AZ697" s="135">
        <v>32</v>
      </c>
      <c r="BA697" s="135">
        <v>32</v>
      </c>
      <c r="BB697" s="135"/>
      <c r="BC697" s="169">
        <f t="shared" si="161"/>
        <v>32</v>
      </c>
    </row>
    <row r="698" spans="1:55" ht="18" customHeight="1" x14ac:dyDescent="0.25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163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164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165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162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156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157"/>
        <v>34</v>
      </c>
      <c r="AH698" s="135">
        <v>34</v>
      </c>
      <c r="AI698" s="135">
        <v>34</v>
      </c>
      <c r="AJ698" s="135">
        <v>34</v>
      </c>
      <c r="AK698" s="135">
        <v>34</v>
      </c>
      <c r="AL698" s="135">
        <v>34</v>
      </c>
      <c r="AM698" s="169">
        <f t="shared" si="158"/>
        <v>34</v>
      </c>
      <c r="AN698" s="135">
        <v>34</v>
      </c>
      <c r="AO698" s="135">
        <v>34</v>
      </c>
      <c r="AP698" s="135">
        <v>34</v>
      </c>
      <c r="AQ698" s="135">
        <v>34</v>
      </c>
      <c r="AR698" s="169">
        <f t="shared" si="159"/>
        <v>34</v>
      </c>
      <c r="AS698" s="135">
        <v>34</v>
      </c>
      <c r="AT698" s="135">
        <v>34</v>
      </c>
      <c r="AU698" s="135">
        <v>34</v>
      </c>
      <c r="AV698" s="135">
        <v>34</v>
      </c>
      <c r="AW698" s="135">
        <v>34</v>
      </c>
      <c r="AX698" s="169">
        <f t="shared" si="160"/>
        <v>34</v>
      </c>
      <c r="AY698" s="135">
        <v>34</v>
      </c>
      <c r="AZ698" s="135">
        <v>34</v>
      </c>
      <c r="BA698" s="135">
        <v>34</v>
      </c>
      <c r="BB698" s="135"/>
      <c r="BC698" s="169">
        <f t="shared" si="161"/>
        <v>34</v>
      </c>
    </row>
    <row r="699" spans="1:55" ht="18" customHeight="1" x14ac:dyDescent="0.25">
      <c r="A699" s="251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163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164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165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162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156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157"/>
        <v>5.7</v>
      </c>
      <c r="AH699" s="135">
        <v>5.7</v>
      </c>
      <c r="AI699" s="135">
        <v>5.7</v>
      </c>
      <c r="AJ699" s="135">
        <v>5.7</v>
      </c>
      <c r="AK699" s="135">
        <v>5.7</v>
      </c>
      <c r="AL699" s="135">
        <v>5.7</v>
      </c>
      <c r="AM699" s="169">
        <f t="shared" si="158"/>
        <v>5.7</v>
      </c>
      <c r="AN699" s="135">
        <v>5.4</v>
      </c>
      <c r="AO699" s="135">
        <v>5.4</v>
      </c>
      <c r="AP699" s="135">
        <v>5.4</v>
      </c>
      <c r="AQ699" s="135">
        <v>5.4</v>
      </c>
      <c r="AR699" s="169">
        <f t="shared" si="159"/>
        <v>5.4</v>
      </c>
      <c r="AS699" s="135">
        <v>5.4</v>
      </c>
      <c r="AT699" s="135">
        <v>5.4</v>
      </c>
      <c r="AU699" s="135">
        <v>5.4</v>
      </c>
      <c r="AV699" s="135">
        <v>5.4</v>
      </c>
      <c r="AW699" s="135">
        <v>5.4</v>
      </c>
      <c r="AX699" s="169">
        <f t="shared" si="160"/>
        <v>5.4</v>
      </c>
      <c r="AY699" s="135">
        <v>5.4</v>
      </c>
      <c r="AZ699" s="135">
        <v>5.4</v>
      </c>
      <c r="BA699" s="135">
        <v>5.4</v>
      </c>
      <c r="BB699" s="135"/>
      <c r="BC699" s="169">
        <f t="shared" si="161"/>
        <v>5.4000000000000012</v>
      </c>
    </row>
    <row r="700" spans="1:55" ht="18" customHeight="1" x14ac:dyDescent="0.25">
      <c r="A700" s="251">
        <v>19</v>
      </c>
      <c r="B700" s="170" t="s">
        <v>140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163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164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165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162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156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157"/>
        <v>4.7</v>
      </c>
      <c r="AH700" s="135">
        <v>4.7</v>
      </c>
      <c r="AI700" s="135">
        <v>4.7</v>
      </c>
      <c r="AJ700" s="135">
        <v>4.7</v>
      </c>
      <c r="AK700" s="135">
        <v>4.7</v>
      </c>
      <c r="AL700" s="135">
        <v>4.7</v>
      </c>
      <c r="AM700" s="169">
        <f t="shared" si="158"/>
        <v>4.7</v>
      </c>
      <c r="AN700" s="135">
        <v>4.5999999999999996</v>
      </c>
      <c r="AO700" s="135">
        <v>4.5999999999999996</v>
      </c>
      <c r="AP700" s="135">
        <v>4.5999999999999996</v>
      </c>
      <c r="AQ700" s="135">
        <v>4.5999999999999996</v>
      </c>
      <c r="AR700" s="169">
        <f t="shared" si="159"/>
        <v>4.5999999999999996</v>
      </c>
      <c r="AS700" s="135">
        <v>4.5999999999999996</v>
      </c>
      <c r="AT700" s="135">
        <v>4.5</v>
      </c>
      <c r="AU700" s="135">
        <v>4.5</v>
      </c>
      <c r="AV700" s="135">
        <v>4.5</v>
      </c>
      <c r="AW700" s="135">
        <v>4.5</v>
      </c>
      <c r="AX700" s="169">
        <f t="shared" si="160"/>
        <v>4.5250000000000004</v>
      </c>
      <c r="AY700" s="135">
        <v>4.5</v>
      </c>
      <c r="AZ700" s="135">
        <v>4.5</v>
      </c>
      <c r="BA700" s="135">
        <v>4.5</v>
      </c>
      <c r="BB700" s="135"/>
      <c r="BC700" s="169">
        <f t="shared" si="161"/>
        <v>4.5</v>
      </c>
    </row>
    <row r="701" spans="1:55" ht="18" customHeight="1" x14ac:dyDescent="0.25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163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164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165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162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156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157"/>
        <v>3.125</v>
      </c>
      <c r="AH701" s="135">
        <v>3.5</v>
      </c>
      <c r="AI701" s="135">
        <v>3.5</v>
      </c>
      <c r="AJ701" s="135">
        <v>3.5</v>
      </c>
      <c r="AK701" s="135">
        <v>3.5</v>
      </c>
      <c r="AL701" s="135">
        <v>3</v>
      </c>
      <c r="AM701" s="169">
        <f t="shared" si="158"/>
        <v>3.4</v>
      </c>
      <c r="AN701" s="135">
        <v>3</v>
      </c>
      <c r="AO701" s="135">
        <v>3</v>
      </c>
      <c r="AP701" s="135">
        <v>3</v>
      </c>
      <c r="AQ701" s="135">
        <v>3</v>
      </c>
      <c r="AR701" s="169">
        <f t="shared" si="159"/>
        <v>3</v>
      </c>
      <c r="AS701" s="135">
        <v>3</v>
      </c>
      <c r="AT701" s="135">
        <v>3</v>
      </c>
      <c r="AU701" s="135">
        <v>3.2</v>
      </c>
      <c r="AV701" s="135">
        <v>3.2</v>
      </c>
      <c r="AW701" s="135">
        <v>3.2</v>
      </c>
      <c r="AX701" s="169">
        <f t="shared" si="160"/>
        <v>3.0999999999999996</v>
      </c>
      <c r="AY701" s="135">
        <v>3</v>
      </c>
      <c r="AZ701" s="135">
        <v>3</v>
      </c>
      <c r="BA701" s="135">
        <v>3</v>
      </c>
      <c r="BB701" s="135"/>
      <c r="BC701" s="169">
        <f t="shared" si="161"/>
        <v>3</v>
      </c>
    </row>
    <row r="702" spans="1:55" ht="18" customHeight="1" x14ac:dyDescent="0.25">
      <c r="A702" s="251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163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164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165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162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156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157"/>
        <v>18</v>
      </c>
      <c r="AH702" s="135">
        <v>18</v>
      </c>
      <c r="AI702" s="135">
        <v>18</v>
      </c>
      <c r="AJ702" s="135">
        <v>18</v>
      </c>
      <c r="AK702" s="135">
        <v>18</v>
      </c>
      <c r="AL702" s="135">
        <v>18</v>
      </c>
      <c r="AM702" s="169">
        <f t="shared" si="158"/>
        <v>18</v>
      </c>
      <c r="AN702" s="135">
        <v>18</v>
      </c>
      <c r="AO702" s="135">
        <v>18</v>
      </c>
      <c r="AP702" s="135">
        <v>18</v>
      </c>
      <c r="AQ702" s="135">
        <v>18</v>
      </c>
      <c r="AR702" s="169">
        <f t="shared" si="159"/>
        <v>18</v>
      </c>
      <c r="AS702" s="135">
        <v>18</v>
      </c>
      <c r="AT702" s="135">
        <v>18</v>
      </c>
      <c r="AU702" s="135">
        <v>18</v>
      </c>
      <c r="AV702" s="135">
        <v>18</v>
      </c>
      <c r="AW702" s="135">
        <v>18</v>
      </c>
      <c r="AX702" s="169">
        <f t="shared" si="160"/>
        <v>18</v>
      </c>
      <c r="AY702" s="135">
        <v>18</v>
      </c>
      <c r="AZ702" s="135">
        <v>18</v>
      </c>
      <c r="BA702" s="135">
        <v>18</v>
      </c>
      <c r="BB702" s="135"/>
      <c r="BC702" s="169">
        <f t="shared" si="161"/>
        <v>18</v>
      </c>
    </row>
    <row r="703" spans="1:55" ht="18" customHeight="1" x14ac:dyDescent="0.25">
      <c r="A703" s="251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163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164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165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162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156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157"/>
        <v>18</v>
      </c>
      <c r="AH703" s="135">
        <v>18</v>
      </c>
      <c r="AI703" s="135">
        <v>18</v>
      </c>
      <c r="AJ703" s="135">
        <v>18</v>
      </c>
      <c r="AK703" s="135">
        <v>18</v>
      </c>
      <c r="AL703" s="135">
        <v>18</v>
      </c>
      <c r="AM703" s="169">
        <f t="shared" si="158"/>
        <v>18</v>
      </c>
      <c r="AN703" s="135">
        <v>18</v>
      </c>
      <c r="AO703" s="135">
        <v>18</v>
      </c>
      <c r="AP703" s="135">
        <v>18</v>
      </c>
      <c r="AQ703" s="135">
        <v>18</v>
      </c>
      <c r="AR703" s="169">
        <f t="shared" si="159"/>
        <v>18</v>
      </c>
      <c r="AS703" s="135">
        <v>18</v>
      </c>
      <c r="AT703" s="135">
        <v>18</v>
      </c>
      <c r="AU703" s="135">
        <v>18</v>
      </c>
      <c r="AV703" s="135">
        <v>18</v>
      </c>
      <c r="AW703" s="135">
        <v>18</v>
      </c>
      <c r="AX703" s="169">
        <f t="shared" si="160"/>
        <v>18</v>
      </c>
      <c r="AY703" s="135">
        <v>18</v>
      </c>
      <c r="AZ703" s="135">
        <v>18</v>
      </c>
      <c r="BA703" s="135">
        <v>18</v>
      </c>
      <c r="BB703" s="135"/>
      <c r="BC703" s="169">
        <f t="shared" si="161"/>
        <v>18</v>
      </c>
    </row>
    <row r="704" spans="1:55" ht="18" customHeight="1" x14ac:dyDescent="0.25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163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164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165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162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156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157"/>
        <v>13</v>
      </c>
      <c r="AH704" s="135">
        <v>13</v>
      </c>
      <c r="AI704" s="135">
        <v>13</v>
      </c>
      <c r="AJ704" s="135">
        <v>13</v>
      </c>
      <c r="AK704" s="135">
        <v>13</v>
      </c>
      <c r="AL704" s="135">
        <v>13</v>
      </c>
      <c r="AM704" s="169">
        <f t="shared" si="158"/>
        <v>13</v>
      </c>
      <c r="AN704" s="135">
        <v>13</v>
      </c>
      <c r="AO704" s="135">
        <v>13</v>
      </c>
      <c r="AP704" s="135">
        <v>13</v>
      </c>
      <c r="AQ704" s="135">
        <v>13</v>
      </c>
      <c r="AR704" s="169">
        <f t="shared" si="159"/>
        <v>13</v>
      </c>
      <c r="AS704" s="135">
        <v>13</v>
      </c>
      <c r="AT704" s="135">
        <v>13</v>
      </c>
      <c r="AU704" s="135">
        <v>13</v>
      </c>
      <c r="AV704" s="135">
        <v>13</v>
      </c>
      <c r="AW704" s="135">
        <v>13</v>
      </c>
      <c r="AX704" s="169">
        <f t="shared" si="160"/>
        <v>13</v>
      </c>
      <c r="AY704" s="135">
        <v>14</v>
      </c>
      <c r="AZ704" s="135">
        <v>14</v>
      </c>
      <c r="BA704" s="135">
        <v>14</v>
      </c>
      <c r="BB704" s="135"/>
      <c r="BC704" s="169">
        <f t="shared" si="161"/>
        <v>14</v>
      </c>
    </row>
    <row r="705" spans="1:55" ht="36" customHeight="1" x14ac:dyDescent="0.25">
      <c r="A705" s="251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163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164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165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162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156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157"/>
        <v>3</v>
      </c>
      <c r="AH705" s="135">
        <v>3</v>
      </c>
      <c r="AI705" s="135">
        <v>3</v>
      </c>
      <c r="AJ705" s="135">
        <v>3</v>
      </c>
      <c r="AK705" s="135">
        <v>3</v>
      </c>
      <c r="AL705" s="135">
        <v>3</v>
      </c>
      <c r="AM705" s="169">
        <f t="shared" si="158"/>
        <v>3</v>
      </c>
      <c r="AN705" s="135">
        <v>3</v>
      </c>
      <c r="AO705" s="135">
        <v>3</v>
      </c>
      <c r="AP705" s="135">
        <v>3</v>
      </c>
      <c r="AQ705" s="135">
        <v>3</v>
      </c>
      <c r="AR705" s="169">
        <f t="shared" si="159"/>
        <v>3</v>
      </c>
      <c r="AS705" s="135">
        <v>3</v>
      </c>
      <c r="AT705" s="135">
        <v>3</v>
      </c>
      <c r="AU705" s="135">
        <v>3</v>
      </c>
      <c r="AV705" s="135">
        <v>3</v>
      </c>
      <c r="AW705" s="135">
        <v>3</v>
      </c>
      <c r="AX705" s="169">
        <f t="shared" si="160"/>
        <v>3</v>
      </c>
      <c r="AY705" s="135">
        <v>3</v>
      </c>
      <c r="AZ705" s="135">
        <v>3</v>
      </c>
      <c r="BA705" s="135">
        <v>3</v>
      </c>
      <c r="BB705" s="135"/>
      <c r="BC705" s="169">
        <f t="shared" si="161"/>
        <v>3</v>
      </c>
    </row>
    <row r="706" spans="1:55" ht="36" customHeight="1" x14ac:dyDescent="0.25">
      <c r="A706" s="251">
        <v>25</v>
      </c>
      <c r="B706" s="188" t="s">
        <v>134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163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164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165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162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156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157"/>
        <v>2</v>
      </c>
      <c r="AH706" s="135">
        <v>2</v>
      </c>
      <c r="AI706" s="135">
        <v>2</v>
      </c>
      <c r="AJ706" s="135">
        <v>2</v>
      </c>
      <c r="AK706" s="135">
        <v>2</v>
      </c>
      <c r="AL706" s="135">
        <v>2</v>
      </c>
      <c r="AM706" s="169">
        <f t="shared" si="158"/>
        <v>2</v>
      </c>
      <c r="AN706" s="135">
        <v>2</v>
      </c>
      <c r="AO706" s="135">
        <v>2</v>
      </c>
      <c r="AP706" s="135">
        <v>2</v>
      </c>
      <c r="AQ706" s="135">
        <v>2</v>
      </c>
      <c r="AR706" s="169">
        <f t="shared" si="159"/>
        <v>2</v>
      </c>
      <c r="AS706" s="135">
        <v>2</v>
      </c>
      <c r="AT706" s="135">
        <v>2</v>
      </c>
      <c r="AU706" s="135">
        <v>2</v>
      </c>
      <c r="AV706" s="135">
        <v>2</v>
      </c>
      <c r="AW706" s="135">
        <v>2</v>
      </c>
      <c r="AX706" s="169">
        <f t="shared" si="160"/>
        <v>2</v>
      </c>
      <c r="AY706" s="135">
        <v>2</v>
      </c>
      <c r="AZ706" s="135">
        <v>2</v>
      </c>
      <c r="BA706" s="135">
        <v>2</v>
      </c>
      <c r="BB706" s="135"/>
      <c r="BC706" s="169">
        <f t="shared" si="161"/>
        <v>2</v>
      </c>
    </row>
    <row r="707" spans="1:55" ht="18" customHeight="1" x14ac:dyDescent="0.25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163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164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165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162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156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157"/>
        <v>40</v>
      </c>
      <c r="AH707" s="135">
        <v>40</v>
      </c>
      <c r="AI707" s="135">
        <v>40</v>
      </c>
      <c r="AJ707" s="135">
        <v>40</v>
      </c>
      <c r="AK707" s="135">
        <v>40</v>
      </c>
      <c r="AL707" s="135">
        <v>40</v>
      </c>
      <c r="AM707" s="169">
        <f t="shared" si="158"/>
        <v>40</v>
      </c>
      <c r="AN707" s="135">
        <v>40</v>
      </c>
      <c r="AO707" s="135">
        <v>40</v>
      </c>
      <c r="AP707" s="135">
        <v>40</v>
      </c>
      <c r="AQ707" s="135">
        <v>40</v>
      </c>
      <c r="AR707" s="169">
        <f t="shared" si="159"/>
        <v>40</v>
      </c>
      <c r="AS707" s="135">
        <v>40</v>
      </c>
      <c r="AT707" s="135">
        <v>40</v>
      </c>
      <c r="AU707" s="135">
        <v>40</v>
      </c>
      <c r="AV707" s="135">
        <v>40</v>
      </c>
      <c r="AW707" s="135">
        <v>40</v>
      </c>
      <c r="AX707" s="169">
        <f t="shared" si="160"/>
        <v>40</v>
      </c>
      <c r="AY707" s="135">
        <v>40</v>
      </c>
      <c r="AZ707" s="135">
        <v>40</v>
      </c>
      <c r="BA707" s="135">
        <v>40</v>
      </c>
      <c r="BB707" s="135"/>
      <c r="BC707" s="169">
        <f t="shared" si="161"/>
        <v>40</v>
      </c>
    </row>
    <row r="708" spans="1:55" ht="18" customHeight="1" x14ac:dyDescent="0.25">
      <c r="A708" s="251">
        <v>27</v>
      </c>
      <c r="B708" s="170" t="s">
        <v>130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163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164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165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162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156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157"/>
        <v>6.05</v>
      </c>
      <c r="AH708" s="135">
        <v>5.4</v>
      </c>
      <c r="AI708" s="135">
        <v>5.7</v>
      </c>
      <c r="AJ708" s="135">
        <v>6.5</v>
      </c>
      <c r="AK708" s="135">
        <v>7</v>
      </c>
      <c r="AL708" s="135">
        <v>7.2</v>
      </c>
      <c r="AM708" s="169">
        <f t="shared" si="158"/>
        <v>6.36</v>
      </c>
      <c r="AN708" s="135">
        <v>7.3</v>
      </c>
      <c r="AO708" s="135">
        <v>7.6</v>
      </c>
      <c r="AP708" s="135">
        <v>8.6</v>
      </c>
      <c r="AQ708" s="135">
        <v>8.6</v>
      </c>
      <c r="AR708" s="169">
        <f t="shared" si="159"/>
        <v>8.0250000000000004</v>
      </c>
      <c r="AS708" s="135">
        <v>8.6</v>
      </c>
      <c r="AT708" s="135">
        <v>8</v>
      </c>
      <c r="AU708" s="135">
        <v>7.6</v>
      </c>
      <c r="AV708" s="135">
        <v>7.6</v>
      </c>
      <c r="AW708" s="135">
        <v>7.3</v>
      </c>
      <c r="AX708" s="169">
        <f t="shared" si="160"/>
        <v>7.9500000000000011</v>
      </c>
      <c r="AY708" s="135">
        <v>7.2</v>
      </c>
      <c r="AZ708" s="135">
        <v>6.8</v>
      </c>
      <c r="BA708" s="135">
        <v>6.9</v>
      </c>
      <c r="BB708" s="135"/>
      <c r="BC708" s="169">
        <f t="shared" si="161"/>
        <v>6.9666666666666659</v>
      </c>
    </row>
    <row r="709" spans="1:55" ht="18" customHeight="1" x14ac:dyDescent="0.25">
      <c r="A709" s="251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163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164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165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162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156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157"/>
        <v>10</v>
      </c>
      <c r="AH709" s="135">
        <v>10</v>
      </c>
      <c r="AI709" s="135">
        <v>10</v>
      </c>
      <c r="AJ709" s="135">
        <v>10</v>
      </c>
      <c r="AK709" s="135">
        <v>10.5</v>
      </c>
      <c r="AL709" s="135">
        <v>10.6</v>
      </c>
      <c r="AM709" s="169">
        <f t="shared" si="158"/>
        <v>10.220000000000001</v>
      </c>
      <c r="AN709" s="135">
        <v>10.7</v>
      </c>
      <c r="AO709" s="135">
        <v>10.7</v>
      </c>
      <c r="AP709" s="135">
        <v>10.8</v>
      </c>
      <c r="AQ709" s="135">
        <v>10.8</v>
      </c>
      <c r="AR709" s="169">
        <f t="shared" si="159"/>
        <v>10.75</v>
      </c>
      <c r="AS709" s="135">
        <v>10.8</v>
      </c>
      <c r="AT709" s="135">
        <v>10.8</v>
      </c>
      <c r="AU709" s="135">
        <v>10.8</v>
      </c>
      <c r="AV709" s="135">
        <v>10.8</v>
      </c>
      <c r="AW709" s="135">
        <v>10.8</v>
      </c>
      <c r="AX709" s="169">
        <f t="shared" si="160"/>
        <v>10.8</v>
      </c>
      <c r="AY709" s="135">
        <v>10.4</v>
      </c>
      <c r="AZ709" s="135">
        <v>10.4</v>
      </c>
      <c r="BA709" s="135">
        <v>10.4</v>
      </c>
      <c r="BB709" s="135"/>
      <c r="BC709" s="169">
        <f t="shared" si="161"/>
        <v>10.4</v>
      </c>
    </row>
    <row r="710" spans="1:55" ht="18" customHeight="1" x14ac:dyDescent="0.25">
      <c r="A710" s="209">
        <v>29</v>
      </c>
      <c r="B710" s="170" t="s">
        <v>133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163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164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165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162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156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157"/>
        <v>11.3</v>
      </c>
      <c r="AH710" s="135">
        <v>10.8</v>
      </c>
      <c r="AI710" s="135">
        <v>11.5</v>
      </c>
      <c r="AJ710" s="135">
        <v>11</v>
      </c>
      <c r="AK710" s="135">
        <v>11</v>
      </c>
      <c r="AL710" s="135">
        <v>11.3</v>
      </c>
      <c r="AM710" s="169">
        <f t="shared" si="158"/>
        <v>11.12</v>
      </c>
      <c r="AN710" s="135">
        <v>11.3</v>
      </c>
      <c r="AO710" s="135">
        <v>11.3</v>
      </c>
      <c r="AP710" s="135">
        <v>11.3</v>
      </c>
      <c r="AQ710" s="135">
        <v>11.3</v>
      </c>
      <c r="AR710" s="169">
        <f t="shared" si="159"/>
        <v>11.3</v>
      </c>
      <c r="AS710" s="135">
        <v>11.3</v>
      </c>
      <c r="AT710" s="135">
        <v>11.3</v>
      </c>
      <c r="AU710" s="135">
        <v>11.3</v>
      </c>
      <c r="AV710" s="135">
        <v>11.3</v>
      </c>
      <c r="AW710" s="135">
        <v>11.3</v>
      </c>
      <c r="AX710" s="169">
        <f t="shared" si="160"/>
        <v>11.3</v>
      </c>
      <c r="AY710" s="135">
        <v>11.3</v>
      </c>
      <c r="AZ710" s="135">
        <v>10.5</v>
      </c>
      <c r="BA710" s="135">
        <v>10.5</v>
      </c>
      <c r="BB710" s="135"/>
      <c r="BC710" s="169">
        <f t="shared" si="161"/>
        <v>10.766666666666666</v>
      </c>
    </row>
    <row r="711" spans="1:55" ht="72" customHeight="1" x14ac:dyDescent="0.25">
      <c r="A711" s="211"/>
      <c r="B711" s="189" t="s">
        <v>53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  <c r="AN711" s="135"/>
      <c r="AO711" s="135"/>
      <c r="AP711" s="135"/>
      <c r="AQ711" s="135"/>
      <c r="AR711" s="169"/>
      <c r="AS711" s="135"/>
      <c r="AT711" s="135"/>
      <c r="AU711" s="135"/>
      <c r="AV711" s="135"/>
      <c r="AW711" s="135"/>
      <c r="AX711" s="169"/>
      <c r="AY711" s="135"/>
      <c r="AZ711" s="135"/>
      <c r="BA711" s="135"/>
      <c r="BB711" s="135"/>
      <c r="BC711" s="169"/>
    </row>
    <row r="712" spans="1:55" ht="18" customHeight="1" x14ac:dyDescent="0.25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163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164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165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162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>
        <v>10.6</v>
      </c>
      <c r="AL712" s="141">
        <v>10.55</v>
      </c>
      <c r="AM712" s="169">
        <f>AVERAGE(AH712:AL712)</f>
        <v>10.6</v>
      </c>
      <c r="AN712" s="141">
        <v>10.5</v>
      </c>
      <c r="AO712" s="141">
        <v>10.5</v>
      </c>
      <c r="AP712" s="141">
        <v>10.6</v>
      </c>
      <c r="AQ712" s="141">
        <v>10.55</v>
      </c>
      <c r="AR712" s="169">
        <f>AVERAGE(AN712:AQ712)</f>
        <v>10.537500000000001</v>
      </c>
      <c r="AS712" s="141">
        <v>10.62</v>
      </c>
      <c r="AT712" s="141">
        <v>10.6</v>
      </c>
      <c r="AU712" s="141">
        <v>10.57</v>
      </c>
      <c r="AV712" s="141">
        <v>10.62</v>
      </c>
      <c r="AW712" s="141">
        <v>10.6</v>
      </c>
      <c r="AX712" s="169">
        <f>AVERAGE(AS712:AV712)</f>
        <v>10.602499999999999</v>
      </c>
      <c r="AY712" s="141">
        <v>10.6</v>
      </c>
      <c r="AZ712" s="141">
        <v>10.61</v>
      </c>
      <c r="BA712" s="141">
        <v>10.61</v>
      </c>
      <c r="BB712" s="141"/>
      <c r="BC712" s="169">
        <f>AVERAGE(AY712:BB712)</f>
        <v>10.606666666666667</v>
      </c>
    </row>
    <row r="713" spans="1:55" ht="18.75" customHeight="1" x14ac:dyDescent="0.3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163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164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165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162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>
        <v>10.7</v>
      </c>
      <c r="AL713" s="135">
        <v>10.62</v>
      </c>
      <c r="AM713" s="169">
        <f>AVERAGE(AH713:AL713)</f>
        <v>10.693999999999999</v>
      </c>
      <c r="AN713" s="135">
        <v>10.6</v>
      </c>
      <c r="AO713" s="135">
        <v>10.6</v>
      </c>
      <c r="AP713" s="135">
        <v>10.68</v>
      </c>
      <c r="AQ713" s="135">
        <v>10.6</v>
      </c>
      <c r="AR713" s="169">
        <f>AVERAGE(AN713:AQ713)</f>
        <v>10.62</v>
      </c>
      <c r="AS713" s="135">
        <v>10.7</v>
      </c>
      <c r="AT713" s="135">
        <v>10.7</v>
      </c>
      <c r="AU713" s="135">
        <v>10.67</v>
      </c>
      <c r="AV713" s="135">
        <v>10.67</v>
      </c>
      <c r="AW713" s="135">
        <v>10.67</v>
      </c>
      <c r="AX713" s="169">
        <f>AVERAGE(AS713:AV713)</f>
        <v>10.685</v>
      </c>
      <c r="AY713" s="135">
        <v>10.67</v>
      </c>
      <c r="AZ713" s="135">
        <v>10.69</v>
      </c>
      <c r="BA713" s="135">
        <v>10.69</v>
      </c>
      <c r="BB713" s="135"/>
      <c r="BC713" s="169">
        <f>AVERAGE(AY713:BB713)</f>
        <v>10.683333333333332</v>
      </c>
    </row>
    <row r="714" spans="1:55" ht="18.75" customHeight="1" x14ac:dyDescent="0.3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55" ht="18.75" customHeight="1" x14ac:dyDescent="0.3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55" ht="18.75" customHeight="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55" ht="18" x14ac:dyDescent="0.25">
      <c r="A717" s="265" t="s">
        <v>45</v>
      </c>
      <c r="B717" s="265"/>
      <c r="C717" s="265"/>
      <c r="D717" s="265"/>
      <c r="E717" s="265"/>
      <c r="F717" s="265"/>
      <c r="G717" s="265"/>
      <c r="H717" s="265"/>
      <c r="I717" s="265"/>
      <c r="J717" s="265"/>
      <c r="K717" s="265"/>
      <c r="L717" s="265"/>
      <c r="M717" s="265"/>
      <c r="N717" s="265"/>
      <c r="O717" s="265"/>
      <c r="P717" s="265"/>
      <c r="Q717" s="265"/>
      <c r="R717" s="265"/>
      <c r="S717" s="265"/>
      <c r="T717" s="265"/>
      <c r="U717" s="265"/>
      <c r="V717" s="265"/>
      <c r="W717" s="265"/>
      <c r="X717" s="265"/>
      <c r="Y717" s="265"/>
      <c r="Z717" s="265"/>
      <c r="AA717" s="265"/>
      <c r="AB717" s="265"/>
      <c r="AC717" s="265"/>
      <c r="AD717" s="265"/>
      <c r="AE717" s="265"/>
      <c r="AF717" s="265"/>
      <c r="AG717" s="265"/>
      <c r="AH717" s="265"/>
      <c r="AI717" s="265"/>
      <c r="AJ717" s="265"/>
      <c r="AK717" s="265"/>
      <c r="AL717" s="265"/>
      <c r="AM717" s="265"/>
      <c r="AN717" s="265"/>
      <c r="AO717" s="265"/>
      <c r="AP717" s="265"/>
      <c r="AQ717" s="265"/>
      <c r="AR717" s="265"/>
      <c r="AS717" s="265"/>
      <c r="AT717" s="265"/>
      <c r="AU717" s="265"/>
      <c r="AV717" s="265"/>
      <c r="AW717" s="265"/>
      <c r="AX717" s="265"/>
      <c r="AY717" s="265"/>
      <c r="AZ717" s="265"/>
      <c r="BA717" s="265"/>
      <c r="BB717" s="265"/>
      <c r="BC717" s="265"/>
    </row>
    <row r="718" spans="1:55" ht="18.75" customHeight="1" x14ac:dyDescent="0.3">
      <c r="A718" s="217"/>
      <c r="B718" s="197"/>
      <c r="C718" s="266" t="s">
        <v>41</v>
      </c>
      <c r="D718" s="267"/>
      <c r="E718" s="267"/>
      <c r="F718" s="267"/>
      <c r="G718" s="267"/>
      <c r="H718" s="267"/>
      <c r="I718" s="267"/>
      <c r="J718" s="267"/>
      <c r="K718" s="267"/>
      <c r="L718" s="267"/>
      <c r="M718" s="267"/>
      <c r="N718" s="267"/>
      <c r="O718" s="267"/>
      <c r="P718" s="267"/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  <c r="AA718" s="267"/>
      <c r="AB718" s="267"/>
      <c r="AC718" s="267"/>
      <c r="AD718" s="267"/>
      <c r="AE718" s="267"/>
      <c r="AF718" s="267"/>
      <c r="AG718" s="267"/>
      <c r="AH718" s="267"/>
      <c r="AI718" s="267"/>
      <c r="AJ718" s="267"/>
      <c r="AK718" s="267"/>
      <c r="AL718" s="267"/>
      <c r="AM718" s="267"/>
      <c r="AN718" s="267"/>
      <c r="AO718" s="267"/>
      <c r="AP718" s="267"/>
      <c r="AQ718" s="267"/>
      <c r="AR718" s="267"/>
      <c r="AS718" s="267"/>
      <c r="AT718" s="267"/>
      <c r="AU718" s="267"/>
      <c r="AV718" s="267"/>
      <c r="AW718" s="267"/>
      <c r="AX718" s="267"/>
      <c r="AY718" s="267"/>
      <c r="AZ718" s="267"/>
      <c r="BA718" s="267"/>
      <c r="BB718" s="267"/>
      <c r="BC718" s="268"/>
    </row>
    <row r="719" spans="1:55" ht="18.75" customHeight="1" x14ac:dyDescent="0.3">
      <c r="A719" s="218"/>
      <c r="B719" s="198"/>
      <c r="C719" s="271" t="s">
        <v>139</v>
      </c>
      <c r="D719" s="272"/>
      <c r="E719" s="272"/>
      <c r="F719" s="273"/>
      <c r="G719" s="258" t="s">
        <v>123</v>
      </c>
      <c r="H719" s="260" t="s">
        <v>139</v>
      </c>
      <c r="I719" s="261"/>
      <c r="J719" s="261"/>
      <c r="K719" s="262"/>
      <c r="L719" s="258" t="s">
        <v>123</v>
      </c>
      <c r="M719" s="260" t="s">
        <v>139</v>
      </c>
      <c r="N719" s="261"/>
      <c r="O719" s="261"/>
      <c r="P719" s="262"/>
      <c r="Q719" s="258" t="s">
        <v>123</v>
      </c>
      <c r="R719" s="271" t="s">
        <v>139</v>
      </c>
      <c r="S719" s="272"/>
      <c r="T719" s="272"/>
      <c r="U719" s="272"/>
      <c r="V719" s="273"/>
      <c r="W719" s="258" t="s">
        <v>123</v>
      </c>
      <c r="X719" s="271" t="s">
        <v>139</v>
      </c>
      <c r="Y719" s="272"/>
      <c r="Z719" s="272"/>
      <c r="AA719" s="273"/>
      <c r="AB719" s="258" t="s">
        <v>123</v>
      </c>
      <c r="AC719" s="260" t="s">
        <v>139</v>
      </c>
      <c r="AD719" s="261"/>
      <c r="AE719" s="261"/>
      <c r="AF719" s="262"/>
      <c r="AG719" s="258" t="s">
        <v>123</v>
      </c>
      <c r="AH719" s="260" t="s">
        <v>139</v>
      </c>
      <c r="AI719" s="261"/>
      <c r="AJ719" s="261"/>
      <c r="AK719" s="261"/>
      <c r="AL719" s="262"/>
      <c r="AM719" s="258" t="s">
        <v>123</v>
      </c>
      <c r="AN719" s="260" t="s">
        <v>139</v>
      </c>
      <c r="AO719" s="261"/>
      <c r="AP719" s="261"/>
      <c r="AQ719" s="262"/>
      <c r="AR719" s="258" t="s">
        <v>123</v>
      </c>
      <c r="AS719" s="260" t="s">
        <v>139</v>
      </c>
      <c r="AT719" s="261"/>
      <c r="AU719" s="261"/>
      <c r="AV719" s="261"/>
      <c r="AW719" s="253"/>
      <c r="AX719" s="258" t="s">
        <v>123</v>
      </c>
      <c r="AY719" s="260" t="s">
        <v>139</v>
      </c>
      <c r="AZ719" s="261"/>
      <c r="BA719" s="261"/>
      <c r="BB719" s="262"/>
      <c r="BC719" s="258" t="s">
        <v>123</v>
      </c>
    </row>
    <row r="720" spans="1:55" ht="18.75" customHeight="1" x14ac:dyDescent="0.3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59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59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59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59"/>
      <c r="X720" s="144" t="str">
        <f>X12</f>
        <v>6.05</v>
      </c>
      <c r="Y720" s="144" t="str">
        <f>Y12</f>
        <v>13.05</v>
      </c>
      <c r="Z720" s="138" t="s">
        <v>282</v>
      </c>
      <c r="AA720" s="138" t="s">
        <v>283</v>
      </c>
      <c r="AB720" s="259"/>
      <c r="AC720" s="138" t="s">
        <v>284</v>
      </c>
      <c r="AD720" s="138" t="s">
        <v>285</v>
      </c>
      <c r="AE720" s="138" t="s">
        <v>292</v>
      </c>
      <c r="AF720" s="138" t="s">
        <v>286</v>
      </c>
      <c r="AG720" s="259"/>
      <c r="AH720" s="138" t="s">
        <v>287</v>
      </c>
      <c r="AI720" s="138" t="s">
        <v>288</v>
      </c>
      <c r="AJ720" s="138" t="s">
        <v>289</v>
      </c>
      <c r="AK720" s="138" t="s">
        <v>290</v>
      </c>
      <c r="AL720" s="138" t="s">
        <v>291</v>
      </c>
      <c r="AM720" s="259"/>
      <c r="AN720" s="138" t="s">
        <v>293</v>
      </c>
      <c r="AO720" s="138" t="s">
        <v>294</v>
      </c>
      <c r="AP720" s="138" t="s">
        <v>295</v>
      </c>
      <c r="AQ720" s="138" t="s">
        <v>296</v>
      </c>
      <c r="AR720" s="259"/>
      <c r="AS720" s="138" t="s">
        <v>299</v>
      </c>
      <c r="AT720" s="138" t="s">
        <v>298</v>
      </c>
      <c r="AU720" s="138" t="s">
        <v>300</v>
      </c>
      <c r="AV720" s="138" t="s">
        <v>301</v>
      </c>
      <c r="AW720" s="138" t="s">
        <v>302</v>
      </c>
      <c r="AX720" s="259"/>
      <c r="AY720" s="138" t="s">
        <v>303</v>
      </c>
      <c r="AZ720" s="138" t="s">
        <v>304</v>
      </c>
      <c r="BA720" s="138" t="s">
        <v>305</v>
      </c>
      <c r="BB720" s="138" t="s">
        <v>306</v>
      </c>
      <c r="BC720" s="259"/>
    </row>
    <row r="721" spans="1:55" ht="18" customHeight="1" x14ac:dyDescent="0.25">
      <c r="A721" s="269">
        <v>1</v>
      </c>
      <c r="B721" s="191" t="s">
        <v>161</v>
      </c>
      <c r="C721" s="144"/>
      <c r="D721" s="144"/>
      <c r="E721" s="144"/>
      <c r="F721" s="144"/>
      <c r="G721" s="250"/>
      <c r="H721" s="144"/>
      <c r="I721" s="144"/>
      <c r="J721" s="144"/>
      <c r="K721" s="144"/>
      <c r="L721" s="250"/>
      <c r="M721" s="144"/>
      <c r="N721" s="144"/>
      <c r="O721" s="144"/>
      <c r="P721" s="144"/>
      <c r="Q721" s="250"/>
      <c r="R721" s="144"/>
      <c r="S721" s="144"/>
      <c r="T721" s="144"/>
      <c r="U721" s="144"/>
      <c r="V721" s="144"/>
      <c r="W721" s="250"/>
      <c r="X721" s="144"/>
      <c r="Y721" s="135">
        <v>6</v>
      </c>
      <c r="Z721" s="135">
        <v>5.5</v>
      </c>
      <c r="AA721" s="135">
        <v>5.5</v>
      </c>
      <c r="AB721" s="169">
        <f t="shared" ref="AB721:AB751" si="166">AVERAGE(X721:AA721)</f>
        <v>5.666666666666667</v>
      </c>
      <c r="AC721" s="144"/>
      <c r="AD721" s="135"/>
      <c r="AE721" s="135"/>
      <c r="AF721" s="135"/>
      <c r="AG721" s="238" t="e">
        <f t="shared" ref="AG721:AG751" si="167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168">AVERAGE(AH721:AL721)</f>
        <v>#DIV/0!</v>
      </c>
      <c r="AN721" s="144"/>
      <c r="AO721" s="135"/>
      <c r="AP721" s="135"/>
      <c r="AQ721" s="135"/>
      <c r="AR721" s="238" t="e">
        <f t="shared" ref="AR721:AR751" si="169">AVERAGE(AN721:AQ721)</f>
        <v>#DIV/0!</v>
      </c>
      <c r="AS721" s="144"/>
      <c r="AT721" s="135"/>
      <c r="AU721" s="135"/>
      <c r="AV721" s="135"/>
      <c r="AW721" s="135"/>
      <c r="AX721" s="238" t="e">
        <f t="shared" ref="AX721:AX751" si="170">AVERAGE(AS721:AV721)</f>
        <v>#DIV/0!</v>
      </c>
      <c r="AY721" s="144"/>
      <c r="AZ721" s="135"/>
      <c r="BA721" s="135"/>
      <c r="BB721" s="135"/>
      <c r="BC721" s="238" t="e">
        <f t="shared" ref="BC721:BC751" si="171">AVERAGE(AY721:BB721)</f>
        <v>#DIV/0!</v>
      </c>
    </row>
    <row r="722" spans="1:55" ht="18" customHeight="1" x14ac:dyDescent="0.25">
      <c r="A722" s="270"/>
      <c r="B722" s="191" t="s">
        <v>56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172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166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167"/>
        <v>4.7</v>
      </c>
      <c r="AH722" s="135">
        <v>5</v>
      </c>
      <c r="AI722" s="135">
        <v>5</v>
      </c>
      <c r="AJ722" s="135">
        <v>5</v>
      </c>
      <c r="AK722" s="135">
        <v>5</v>
      </c>
      <c r="AL722" s="135">
        <v>5</v>
      </c>
      <c r="AM722" s="169">
        <f t="shared" si="168"/>
        <v>5</v>
      </c>
      <c r="AN722" s="135">
        <v>4.5</v>
      </c>
      <c r="AO722" s="135">
        <v>4.5</v>
      </c>
      <c r="AP722" s="135">
        <v>5</v>
      </c>
      <c r="AQ722" s="135">
        <v>5</v>
      </c>
      <c r="AR722" s="169">
        <f t="shared" si="169"/>
        <v>4.75</v>
      </c>
      <c r="AS722" s="135">
        <v>5</v>
      </c>
      <c r="AT722" s="135">
        <v>5</v>
      </c>
      <c r="AU722" s="135">
        <v>5</v>
      </c>
      <c r="AV722" s="135">
        <v>4.7</v>
      </c>
      <c r="AW722" s="135">
        <v>4.5</v>
      </c>
      <c r="AX722" s="169">
        <f t="shared" si="170"/>
        <v>4.9249999999999998</v>
      </c>
      <c r="AY722" s="135">
        <v>4.5</v>
      </c>
      <c r="AZ722" s="135">
        <v>4.5</v>
      </c>
      <c r="BA722" s="135">
        <v>4.7</v>
      </c>
      <c r="BB722" s="135"/>
      <c r="BC722" s="169">
        <f t="shared" si="171"/>
        <v>4.5666666666666664</v>
      </c>
    </row>
    <row r="723" spans="1:55" ht="18" customHeight="1" x14ac:dyDescent="0.25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173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174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175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172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166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167"/>
        <v>3</v>
      </c>
      <c r="AH723" s="135">
        <v>3</v>
      </c>
      <c r="AI723" s="135">
        <v>3.3</v>
      </c>
      <c r="AJ723" s="135">
        <v>3.3</v>
      </c>
      <c r="AK723" s="135">
        <v>3.3</v>
      </c>
      <c r="AL723" s="135">
        <v>3.3</v>
      </c>
      <c r="AM723" s="169">
        <f t="shared" si="168"/>
        <v>3.2399999999999998</v>
      </c>
      <c r="AN723" s="135">
        <v>3.7</v>
      </c>
      <c r="AO723" s="135">
        <v>3.3</v>
      </c>
      <c r="AP723" s="135">
        <v>3.3</v>
      </c>
      <c r="AQ723" s="135">
        <v>3.3</v>
      </c>
      <c r="AR723" s="169">
        <f t="shared" si="169"/>
        <v>3.4000000000000004</v>
      </c>
      <c r="AS723" s="135">
        <v>3.3</v>
      </c>
      <c r="AT723" s="135">
        <v>3.3</v>
      </c>
      <c r="AU723" s="135">
        <v>3.3</v>
      </c>
      <c r="AV723" s="135">
        <v>3.3</v>
      </c>
      <c r="AW723" s="135">
        <v>3.3</v>
      </c>
      <c r="AX723" s="169">
        <f t="shared" si="170"/>
        <v>3.3</v>
      </c>
      <c r="AY723" s="135">
        <v>3.3</v>
      </c>
      <c r="AZ723" s="135">
        <v>3.3</v>
      </c>
      <c r="BA723" s="135">
        <v>3.5</v>
      </c>
      <c r="BB723" s="135"/>
      <c r="BC723" s="169">
        <f t="shared" si="171"/>
        <v>3.3666666666666667</v>
      </c>
    </row>
    <row r="724" spans="1:55" ht="18" customHeight="1" x14ac:dyDescent="0.25">
      <c r="A724" s="269">
        <v>3</v>
      </c>
      <c r="B724" s="170" t="s">
        <v>154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172"/>
        <v>2.5</v>
      </c>
      <c r="X724" s="135"/>
      <c r="Y724" s="135"/>
      <c r="Z724" s="135"/>
      <c r="AA724" s="135"/>
      <c r="AB724" s="238" t="e">
        <f t="shared" si="166"/>
        <v>#DIV/0!</v>
      </c>
      <c r="AC724" s="135"/>
      <c r="AD724" s="135"/>
      <c r="AE724" s="135"/>
      <c r="AF724" s="135"/>
      <c r="AG724" s="238" t="e">
        <f t="shared" si="167"/>
        <v>#DIV/0!</v>
      </c>
      <c r="AH724" s="135"/>
      <c r="AI724" s="135"/>
      <c r="AJ724" s="135"/>
      <c r="AK724" s="135"/>
      <c r="AL724" s="135"/>
      <c r="AM724" s="238" t="e">
        <f t="shared" si="168"/>
        <v>#DIV/0!</v>
      </c>
      <c r="AN724" s="135"/>
      <c r="AO724" s="135"/>
      <c r="AP724" s="135"/>
      <c r="AQ724" s="135"/>
      <c r="AR724" s="238" t="e">
        <f t="shared" si="169"/>
        <v>#DIV/0!</v>
      </c>
      <c r="AS724" s="135"/>
      <c r="AT724" s="135"/>
      <c r="AU724" s="135"/>
      <c r="AV724" s="135"/>
      <c r="AW724" s="135"/>
      <c r="AX724" s="238" t="e">
        <f t="shared" si="170"/>
        <v>#DIV/0!</v>
      </c>
      <c r="AY724" s="135"/>
      <c r="AZ724" s="135"/>
      <c r="BA724" s="135"/>
      <c r="BB724" s="135"/>
      <c r="BC724" s="238" t="e">
        <f t="shared" si="171"/>
        <v>#DIV/0!</v>
      </c>
    </row>
    <row r="725" spans="1:55" ht="18" customHeight="1" x14ac:dyDescent="0.25">
      <c r="A725" s="270"/>
      <c r="B725" s="170" t="s">
        <v>55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173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174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175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172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166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167"/>
        <v>2</v>
      </c>
      <c r="AH725" s="135">
        <v>2</v>
      </c>
      <c r="AI725" s="135">
        <v>2.2999999999999998</v>
      </c>
      <c r="AJ725" s="135">
        <v>2.2999999999999998</v>
      </c>
      <c r="AK725" s="135">
        <v>2.5</v>
      </c>
      <c r="AL725" s="135">
        <v>2.5</v>
      </c>
      <c r="AM725" s="169">
        <f t="shared" si="168"/>
        <v>2.3199999999999998</v>
      </c>
      <c r="AN725" s="135">
        <v>3</v>
      </c>
      <c r="AO725" s="135">
        <v>3</v>
      </c>
      <c r="AP725" s="135">
        <v>3</v>
      </c>
      <c r="AQ725" s="135">
        <v>3</v>
      </c>
      <c r="AR725" s="169">
        <f t="shared" si="169"/>
        <v>3</v>
      </c>
      <c r="AS725" s="135">
        <v>3.3</v>
      </c>
      <c r="AT725" s="135">
        <v>3.3</v>
      </c>
      <c r="AU725" s="135">
        <v>3.3</v>
      </c>
      <c r="AV725" s="135">
        <v>3.3</v>
      </c>
      <c r="AW725" s="135">
        <v>3.3</v>
      </c>
      <c r="AX725" s="169">
        <f t="shared" si="170"/>
        <v>3.3</v>
      </c>
      <c r="AY725" s="135">
        <v>3.3</v>
      </c>
      <c r="AZ725" s="135">
        <v>3.3</v>
      </c>
      <c r="BA725" s="135">
        <v>3.3</v>
      </c>
      <c r="BB725" s="135"/>
      <c r="BC725" s="169">
        <f t="shared" si="171"/>
        <v>3.2999999999999994</v>
      </c>
    </row>
    <row r="726" spans="1:55" ht="18" customHeight="1" x14ac:dyDescent="0.25">
      <c r="A726" s="251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173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174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175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172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166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167"/>
        <v>3.3</v>
      </c>
      <c r="AH726" s="135">
        <v>3.3</v>
      </c>
      <c r="AI726" s="135">
        <v>3.3</v>
      </c>
      <c r="AJ726" s="135">
        <v>3.3</v>
      </c>
      <c r="AK726" s="135">
        <v>3.3</v>
      </c>
      <c r="AL726" s="135">
        <v>3.3</v>
      </c>
      <c r="AM726" s="169">
        <f t="shared" si="168"/>
        <v>3.3</v>
      </c>
      <c r="AN726" s="135">
        <v>3.3</v>
      </c>
      <c r="AO726" s="135">
        <v>3.5</v>
      </c>
      <c r="AP726" s="135">
        <v>5</v>
      </c>
      <c r="AQ726" s="135">
        <v>5</v>
      </c>
      <c r="AR726" s="169">
        <f t="shared" si="169"/>
        <v>4.2</v>
      </c>
      <c r="AS726" s="135">
        <v>5</v>
      </c>
      <c r="AT726" s="135">
        <v>4.8</v>
      </c>
      <c r="AU726" s="135">
        <v>4.8</v>
      </c>
      <c r="AV726" s="135">
        <v>3.5</v>
      </c>
      <c r="AW726" s="135">
        <v>3.5</v>
      </c>
      <c r="AX726" s="169">
        <f t="shared" si="170"/>
        <v>4.5250000000000004</v>
      </c>
      <c r="AY726" s="135">
        <v>3.5</v>
      </c>
      <c r="AZ726" s="135">
        <v>3.5</v>
      </c>
      <c r="BA726" s="135">
        <v>4</v>
      </c>
      <c r="BB726" s="135"/>
      <c r="BC726" s="169">
        <f t="shared" si="171"/>
        <v>3.6666666666666665</v>
      </c>
    </row>
    <row r="727" spans="1:55" ht="18" customHeight="1" x14ac:dyDescent="0.25">
      <c r="A727" s="209">
        <v>5</v>
      </c>
      <c r="B727" s="170" t="s">
        <v>58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173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174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175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172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166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167"/>
        <v>9</v>
      </c>
      <c r="AH727" s="135">
        <v>5</v>
      </c>
      <c r="AI727" s="135">
        <v>5</v>
      </c>
      <c r="AJ727" s="135">
        <v>5</v>
      </c>
      <c r="AK727" s="135">
        <v>5</v>
      </c>
      <c r="AL727" s="135">
        <v>5</v>
      </c>
      <c r="AM727" s="169">
        <f t="shared" si="168"/>
        <v>5</v>
      </c>
      <c r="AN727" s="135">
        <v>8</v>
      </c>
      <c r="AO727" s="135">
        <v>7</v>
      </c>
      <c r="AP727" s="135">
        <v>6.5</v>
      </c>
      <c r="AQ727" s="135">
        <v>7</v>
      </c>
      <c r="AR727" s="169">
        <f t="shared" si="169"/>
        <v>7.125</v>
      </c>
      <c r="AS727" s="135">
        <v>6</v>
      </c>
      <c r="AT727" s="135">
        <v>7</v>
      </c>
      <c r="AU727" s="135">
        <v>7</v>
      </c>
      <c r="AV727" s="135">
        <v>8</v>
      </c>
      <c r="AW727" s="135">
        <v>7</v>
      </c>
      <c r="AX727" s="169">
        <f t="shared" si="170"/>
        <v>7</v>
      </c>
      <c r="AY727" s="135">
        <v>7</v>
      </c>
      <c r="AZ727" s="135">
        <v>7.5</v>
      </c>
      <c r="BA727" s="135">
        <v>8</v>
      </c>
      <c r="BB727" s="135"/>
      <c r="BC727" s="169">
        <f t="shared" si="171"/>
        <v>7.5</v>
      </c>
    </row>
    <row r="728" spans="1:55" ht="18" customHeight="1" x14ac:dyDescent="0.25">
      <c r="A728" s="251">
        <v>6</v>
      </c>
      <c r="B728" s="170" t="s">
        <v>57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173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174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175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172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166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167"/>
        <v>4.5</v>
      </c>
      <c r="AH728" s="135">
        <v>4.5</v>
      </c>
      <c r="AI728" s="135">
        <v>5</v>
      </c>
      <c r="AJ728" s="135">
        <v>5</v>
      </c>
      <c r="AK728" s="135">
        <v>5</v>
      </c>
      <c r="AL728" s="135">
        <v>6</v>
      </c>
      <c r="AM728" s="169">
        <f t="shared" si="168"/>
        <v>5.0999999999999996</v>
      </c>
      <c r="AN728" s="135">
        <v>5</v>
      </c>
      <c r="AO728" s="135">
        <v>5</v>
      </c>
      <c r="AP728" s="135">
        <v>4.5</v>
      </c>
      <c r="AQ728" s="135">
        <v>5</v>
      </c>
      <c r="AR728" s="169">
        <f t="shared" si="169"/>
        <v>4.875</v>
      </c>
      <c r="AS728" s="135">
        <v>6</v>
      </c>
      <c r="AT728" s="135">
        <v>7</v>
      </c>
      <c r="AU728" s="135">
        <v>7</v>
      </c>
      <c r="AV728" s="135">
        <v>7</v>
      </c>
      <c r="AW728" s="135">
        <v>6.5</v>
      </c>
      <c r="AX728" s="169">
        <f t="shared" si="170"/>
        <v>6.75</v>
      </c>
      <c r="AY728" s="135">
        <v>7.5</v>
      </c>
      <c r="AZ728" s="135">
        <v>7</v>
      </c>
      <c r="BA728" s="135">
        <v>8</v>
      </c>
      <c r="BB728" s="135"/>
      <c r="BC728" s="169">
        <f t="shared" si="171"/>
        <v>7.5</v>
      </c>
    </row>
    <row r="729" spans="1:55" ht="18" customHeight="1" x14ac:dyDescent="0.25">
      <c r="A729" s="251">
        <v>7</v>
      </c>
      <c r="B729" s="170" t="s">
        <v>50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173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174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175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172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166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167"/>
        <v>16</v>
      </c>
      <c r="AH729" s="135">
        <v>6</v>
      </c>
      <c r="AI729" s="135">
        <v>6</v>
      </c>
      <c r="AJ729" s="135">
        <v>6</v>
      </c>
      <c r="AK729" s="135">
        <v>5</v>
      </c>
      <c r="AL729" s="135">
        <v>5</v>
      </c>
      <c r="AM729" s="169">
        <f t="shared" si="168"/>
        <v>5.6</v>
      </c>
      <c r="AN729" s="135">
        <v>5</v>
      </c>
      <c r="AO729" s="135">
        <v>5</v>
      </c>
      <c r="AP729" s="135">
        <v>5</v>
      </c>
      <c r="AQ729" s="135">
        <v>5</v>
      </c>
      <c r="AR729" s="169">
        <f t="shared" si="169"/>
        <v>5</v>
      </c>
      <c r="AS729" s="135">
        <v>5</v>
      </c>
      <c r="AT729" s="135">
        <v>5</v>
      </c>
      <c r="AU729" s="135">
        <v>5</v>
      </c>
      <c r="AV729" s="135">
        <v>5</v>
      </c>
      <c r="AW729" s="135">
        <v>5</v>
      </c>
      <c r="AX729" s="169">
        <f t="shared" si="170"/>
        <v>5</v>
      </c>
      <c r="AY729" s="135">
        <v>5</v>
      </c>
      <c r="AZ729" s="135">
        <v>5</v>
      </c>
      <c r="BA729" s="135">
        <v>5</v>
      </c>
      <c r="BB729" s="135"/>
      <c r="BC729" s="169">
        <f t="shared" si="171"/>
        <v>5</v>
      </c>
    </row>
    <row r="730" spans="1:55" ht="18" customHeight="1" x14ac:dyDescent="0.25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173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174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175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172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166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167"/>
        <v>15</v>
      </c>
      <c r="AH730" s="135">
        <v>15</v>
      </c>
      <c r="AI730" s="135">
        <v>15</v>
      </c>
      <c r="AJ730" s="135">
        <v>15</v>
      </c>
      <c r="AK730" s="135">
        <v>15</v>
      </c>
      <c r="AL730" s="135">
        <v>15</v>
      </c>
      <c r="AM730" s="169">
        <f t="shared" si="168"/>
        <v>15</v>
      </c>
      <c r="AN730" s="135">
        <v>15</v>
      </c>
      <c r="AO730" s="135">
        <v>15</v>
      </c>
      <c r="AP730" s="135">
        <v>15</v>
      </c>
      <c r="AQ730" s="135">
        <v>15</v>
      </c>
      <c r="AR730" s="169">
        <f t="shared" si="169"/>
        <v>15</v>
      </c>
      <c r="AS730" s="135">
        <v>15</v>
      </c>
      <c r="AT730" s="135">
        <v>15</v>
      </c>
      <c r="AU730" s="135">
        <v>15</v>
      </c>
      <c r="AV730" s="135">
        <v>15</v>
      </c>
      <c r="AW730" s="135">
        <v>15</v>
      </c>
      <c r="AX730" s="169">
        <f t="shared" si="170"/>
        <v>15</v>
      </c>
      <c r="AY730" s="135">
        <v>15</v>
      </c>
      <c r="AZ730" s="135">
        <v>15</v>
      </c>
      <c r="BA730" s="135">
        <v>15</v>
      </c>
      <c r="BB730" s="135"/>
      <c r="BC730" s="169">
        <f t="shared" si="171"/>
        <v>15</v>
      </c>
    </row>
    <row r="731" spans="1:55" ht="18" customHeight="1" x14ac:dyDescent="0.25">
      <c r="A731" s="251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173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174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175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172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166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167"/>
        <v>14</v>
      </c>
      <c r="AH731" s="135">
        <v>14</v>
      </c>
      <c r="AI731" s="135">
        <v>14</v>
      </c>
      <c r="AJ731" s="135">
        <v>14</v>
      </c>
      <c r="AK731" s="135">
        <v>14</v>
      </c>
      <c r="AL731" s="135">
        <v>14</v>
      </c>
      <c r="AM731" s="169">
        <f t="shared" si="168"/>
        <v>14</v>
      </c>
      <c r="AN731" s="135">
        <v>14</v>
      </c>
      <c r="AO731" s="135">
        <v>13</v>
      </c>
      <c r="AP731" s="135">
        <v>13</v>
      </c>
      <c r="AQ731" s="135">
        <v>13</v>
      </c>
      <c r="AR731" s="169">
        <f t="shared" si="169"/>
        <v>13.25</v>
      </c>
      <c r="AS731" s="135">
        <v>12</v>
      </c>
      <c r="AT731" s="135">
        <v>13</v>
      </c>
      <c r="AU731" s="135">
        <v>13</v>
      </c>
      <c r="AV731" s="135">
        <v>13</v>
      </c>
      <c r="AW731" s="135">
        <v>13</v>
      </c>
      <c r="AX731" s="169">
        <f t="shared" si="170"/>
        <v>12.75</v>
      </c>
      <c r="AY731" s="135">
        <v>13</v>
      </c>
      <c r="AZ731" s="135">
        <v>13</v>
      </c>
      <c r="BA731" s="135">
        <v>13</v>
      </c>
      <c r="BB731" s="135"/>
      <c r="BC731" s="169">
        <f t="shared" si="171"/>
        <v>13</v>
      </c>
    </row>
    <row r="732" spans="1:55" ht="18" customHeight="1" x14ac:dyDescent="0.25">
      <c r="A732" s="251">
        <v>10</v>
      </c>
      <c r="B732" s="170" t="s">
        <v>131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173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174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175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172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166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167"/>
        <v>15</v>
      </c>
      <c r="AH732" s="135">
        <v>15</v>
      </c>
      <c r="AI732" s="135">
        <v>15</v>
      </c>
      <c r="AJ732" s="135">
        <v>15</v>
      </c>
      <c r="AK732" s="135">
        <v>15</v>
      </c>
      <c r="AL732" s="135">
        <v>15</v>
      </c>
      <c r="AM732" s="169">
        <f t="shared" si="168"/>
        <v>15</v>
      </c>
      <c r="AN732" s="135">
        <v>15</v>
      </c>
      <c r="AO732" s="135">
        <v>15</v>
      </c>
      <c r="AP732" s="135">
        <v>15</v>
      </c>
      <c r="AQ732" s="135">
        <v>15</v>
      </c>
      <c r="AR732" s="169">
        <f t="shared" si="169"/>
        <v>15</v>
      </c>
      <c r="AS732" s="135">
        <v>15</v>
      </c>
      <c r="AT732" s="135">
        <v>15</v>
      </c>
      <c r="AU732" s="135">
        <v>15</v>
      </c>
      <c r="AV732" s="135">
        <v>15</v>
      </c>
      <c r="AW732" s="135">
        <v>15</v>
      </c>
      <c r="AX732" s="169">
        <f t="shared" si="170"/>
        <v>15</v>
      </c>
      <c r="AY732" s="135">
        <v>15</v>
      </c>
      <c r="AZ732" s="135">
        <v>15</v>
      </c>
      <c r="BA732" s="135">
        <v>15</v>
      </c>
      <c r="BB732" s="135"/>
      <c r="BC732" s="169">
        <f t="shared" si="171"/>
        <v>15</v>
      </c>
    </row>
    <row r="733" spans="1:55" ht="18" customHeight="1" x14ac:dyDescent="0.25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173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174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175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172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166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167"/>
        <v>73</v>
      </c>
      <c r="AH733" s="135">
        <v>73</v>
      </c>
      <c r="AI733" s="135">
        <v>74</v>
      </c>
      <c r="AJ733" s="135">
        <v>74</v>
      </c>
      <c r="AK733" s="135">
        <v>74</v>
      </c>
      <c r="AL733" s="135">
        <v>74</v>
      </c>
      <c r="AM733" s="169">
        <f t="shared" si="168"/>
        <v>73.8</v>
      </c>
      <c r="AN733" s="135">
        <v>80</v>
      </c>
      <c r="AO733" s="135">
        <v>83</v>
      </c>
      <c r="AP733" s="135">
        <v>85</v>
      </c>
      <c r="AQ733" s="135">
        <v>85</v>
      </c>
      <c r="AR733" s="169">
        <f t="shared" si="169"/>
        <v>83.25</v>
      </c>
      <c r="AS733" s="135">
        <v>85</v>
      </c>
      <c r="AT733" s="135">
        <v>85</v>
      </c>
      <c r="AU733" s="135">
        <v>85</v>
      </c>
      <c r="AV733" s="135">
        <v>85</v>
      </c>
      <c r="AW733" s="135">
        <v>85</v>
      </c>
      <c r="AX733" s="169">
        <f t="shared" si="170"/>
        <v>85</v>
      </c>
      <c r="AY733" s="135">
        <v>85</v>
      </c>
      <c r="AZ733" s="135">
        <v>85</v>
      </c>
      <c r="BA733" s="135">
        <v>87</v>
      </c>
      <c r="BB733" s="135"/>
      <c r="BC733" s="169">
        <f t="shared" si="171"/>
        <v>85.666666666666671</v>
      </c>
    </row>
    <row r="734" spans="1:55" ht="18" customHeight="1" x14ac:dyDescent="0.25">
      <c r="A734" s="251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173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174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175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172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166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167"/>
        <v>80</v>
      </c>
      <c r="AH734" s="135">
        <v>80</v>
      </c>
      <c r="AI734" s="135">
        <v>80</v>
      </c>
      <c r="AJ734" s="135">
        <v>80</v>
      </c>
      <c r="AK734" s="135">
        <v>80</v>
      </c>
      <c r="AL734" s="135">
        <v>80</v>
      </c>
      <c r="AM734" s="169">
        <f t="shared" si="168"/>
        <v>80</v>
      </c>
      <c r="AN734" s="135">
        <v>83</v>
      </c>
      <c r="AO734" s="135">
        <v>85</v>
      </c>
      <c r="AP734" s="135">
        <v>83</v>
      </c>
      <c r="AQ734" s="135">
        <v>83</v>
      </c>
      <c r="AR734" s="169">
        <f t="shared" si="169"/>
        <v>83.5</v>
      </c>
      <c r="AS734" s="135">
        <v>82</v>
      </c>
      <c r="AT734" s="135">
        <v>82</v>
      </c>
      <c r="AU734" s="135">
        <v>82</v>
      </c>
      <c r="AV734" s="135">
        <v>83</v>
      </c>
      <c r="AW734" s="135">
        <v>83</v>
      </c>
      <c r="AX734" s="169">
        <f t="shared" si="170"/>
        <v>82.25</v>
      </c>
      <c r="AY734" s="135">
        <v>83</v>
      </c>
      <c r="AZ734" s="135">
        <v>83</v>
      </c>
      <c r="BA734" s="135">
        <v>90</v>
      </c>
      <c r="BB734" s="135"/>
      <c r="BC734" s="169">
        <f t="shared" si="171"/>
        <v>85.333333333333329</v>
      </c>
    </row>
    <row r="735" spans="1:55" ht="18" customHeight="1" x14ac:dyDescent="0.25">
      <c r="A735" s="251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173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174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175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172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166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167"/>
        <v>6</v>
      </c>
      <c r="AH735" s="135">
        <v>6</v>
      </c>
      <c r="AI735" s="135">
        <v>6</v>
      </c>
      <c r="AJ735" s="135">
        <v>6</v>
      </c>
      <c r="AK735" s="135">
        <v>5</v>
      </c>
      <c r="AL735" s="135">
        <v>5</v>
      </c>
      <c r="AM735" s="169">
        <f t="shared" si="168"/>
        <v>5.6</v>
      </c>
      <c r="AN735" s="135">
        <v>5</v>
      </c>
      <c r="AO735" s="135">
        <v>5</v>
      </c>
      <c r="AP735" s="135">
        <v>5</v>
      </c>
      <c r="AQ735" s="135">
        <v>5</v>
      </c>
      <c r="AR735" s="169">
        <f t="shared" si="169"/>
        <v>5</v>
      </c>
      <c r="AS735" s="135">
        <v>5</v>
      </c>
      <c r="AT735" s="135">
        <v>6</v>
      </c>
      <c r="AU735" s="135">
        <v>6</v>
      </c>
      <c r="AV735" s="135">
        <v>6</v>
      </c>
      <c r="AW735" s="135">
        <v>6</v>
      </c>
      <c r="AX735" s="169">
        <f t="shared" si="170"/>
        <v>5.75</v>
      </c>
      <c r="AY735" s="135">
        <v>6</v>
      </c>
      <c r="AZ735" s="135">
        <v>6</v>
      </c>
      <c r="BA735" s="135">
        <v>6</v>
      </c>
      <c r="BB735" s="135"/>
      <c r="BC735" s="169">
        <f t="shared" si="171"/>
        <v>6</v>
      </c>
    </row>
    <row r="736" spans="1:55" ht="18" customHeight="1" x14ac:dyDescent="0.25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173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174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175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172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166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167"/>
        <v>9</v>
      </c>
      <c r="AH736" s="135">
        <v>9</v>
      </c>
      <c r="AI736" s="135">
        <v>9</v>
      </c>
      <c r="AJ736" s="135">
        <v>9</v>
      </c>
      <c r="AK736" s="135">
        <v>9</v>
      </c>
      <c r="AL736" s="135">
        <v>9</v>
      </c>
      <c r="AM736" s="169">
        <f t="shared" si="168"/>
        <v>9</v>
      </c>
      <c r="AN736" s="135">
        <v>9</v>
      </c>
      <c r="AO736" s="135">
        <v>12</v>
      </c>
      <c r="AP736" s="135">
        <v>12</v>
      </c>
      <c r="AQ736" s="135">
        <v>12</v>
      </c>
      <c r="AR736" s="169">
        <f t="shared" si="169"/>
        <v>11.25</v>
      </c>
      <c r="AS736" s="135">
        <v>12</v>
      </c>
      <c r="AT736" s="135">
        <v>11</v>
      </c>
      <c r="AU736" s="135">
        <v>11</v>
      </c>
      <c r="AV736" s="135">
        <v>11</v>
      </c>
      <c r="AW736" s="135">
        <v>12</v>
      </c>
      <c r="AX736" s="169">
        <f t="shared" si="170"/>
        <v>11.25</v>
      </c>
      <c r="AY736" s="135">
        <v>12</v>
      </c>
      <c r="AZ736" s="135">
        <v>12</v>
      </c>
      <c r="BA736" s="135">
        <v>11</v>
      </c>
      <c r="BB736" s="135"/>
      <c r="BC736" s="169">
        <f t="shared" si="171"/>
        <v>11.666666666666666</v>
      </c>
    </row>
    <row r="737" spans="1:55" ht="18" customHeight="1" x14ac:dyDescent="0.25">
      <c r="A737" s="251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173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174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175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172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166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167"/>
        <v>12</v>
      </c>
      <c r="AH737" s="135">
        <v>12</v>
      </c>
      <c r="AI737" s="135">
        <v>12</v>
      </c>
      <c r="AJ737" s="135">
        <v>12</v>
      </c>
      <c r="AK737" s="135">
        <v>12</v>
      </c>
      <c r="AL737" s="135">
        <v>12</v>
      </c>
      <c r="AM737" s="169">
        <f t="shared" si="168"/>
        <v>12</v>
      </c>
      <c r="AN737" s="135">
        <v>12</v>
      </c>
      <c r="AO737" s="135">
        <v>12</v>
      </c>
      <c r="AP737" s="135">
        <v>12</v>
      </c>
      <c r="AQ737" s="135">
        <v>12</v>
      </c>
      <c r="AR737" s="169">
        <f t="shared" si="169"/>
        <v>12</v>
      </c>
      <c r="AS737" s="135">
        <v>11.5</v>
      </c>
      <c r="AT737" s="135">
        <v>11.5</v>
      </c>
      <c r="AU737" s="135">
        <v>11.5</v>
      </c>
      <c r="AV737" s="135">
        <v>11.5</v>
      </c>
      <c r="AW737" s="135">
        <v>11.5</v>
      </c>
      <c r="AX737" s="169">
        <f t="shared" si="170"/>
        <v>11.5</v>
      </c>
      <c r="AY737" s="135">
        <v>11.5</v>
      </c>
      <c r="AZ737" s="135">
        <v>11.5</v>
      </c>
      <c r="BA737" s="135">
        <v>11.5</v>
      </c>
      <c r="BB737" s="135"/>
      <c r="BC737" s="169">
        <f t="shared" si="171"/>
        <v>11.5</v>
      </c>
    </row>
    <row r="738" spans="1:55" ht="18" customHeight="1" x14ac:dyDescent="0.25">
      <c r="A738" s="251">
        <v>16</v>
      </c>
      <c r="B738" s="170" t="s">
        <v>51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173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174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175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172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166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167"/>
        <v>62.5</v>
      </c>
      <c r="AH738" s="135">
        <v>45</v>
      </c>
      <c r="AI738" s="135">
        <v>45</v>
      </c>
      <c r="AJ738" s="135">
        <v>45</v>
      </c>
      <c r="AK738" s="135">
        <v>45</v>
      </c>
      <c r="AL738" s="135">
        <v>45</v>
      </c>
      <c r="AM738" s="169">
        <f t="shared" si="168"/>
        <v>45</v>
      </c>
      <c r="AN738" s="135">
        <v>45</v>
      </c>
      <c r="AO738" s="135">
        <v>45</v>
      </c>
      <c r="AP738" s="135">
        <v>45</v>
      </c>
      <c r="AQ738" s="135">
        <v>45</v>
      </c>
      <c r="AR738" s="169">
        <f t="shared" si="169"/>
        <v>45</v>
      </c>
      <c r="AS738" s="135">
        <v>45</v>
      </c>
      <c r="AT738" s="135">
        <v>45</v>
      </c>
      <c r="AU738" s="135">
        <v>45</v>
      </c>
      <c r="AV738" s="135">
        <v>45</v>
      </c>
      <c r="AW738" s="135">
        <v>45</v>
      </c>
      <c r="AX738" s="169">
        <f t="shared" si="170"/>
        <v>45</v>
      </c>
      <c r="AY738" s="135">
        <v>45</v>
      </c>
      <c r="AZ738" s="135">
        <v>45</v>
      </c>
      <c r="BA738" s="135">
        <v>45</v>
      </c>
      <c r="BB738" s="135"/>
      <c r="BC738" s="169">
        <f t="shared" si="171"/>
        <v>45</v>
      </c>
    </row>
    <row r="739" spans="1:55" ht="18" customHeight="1" x14ac:dyDescent="0.25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173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174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175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172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166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167"/>
        <v>57.5</v>
      </c>
      <c r="AH739" s="135">
        <v>40</v>
      </c>
      <c r="AI739" s="135">
        <v>40</v>
      </c>
      <c r="AJ739" s="135">
        <v>40</v>
      </c>
      <c r="AK739" s="135">
        <v>40</v>
      </c>
      <c r="AL739" s="135">
        <v>40</v>
      </c>
      <c r="AM739" s="169">
        <f t="shared" si="168"/>
        <v>40</v>
      </c>
      <c r="AN739" s="135">
        <v>40</v>
      </c>
      <c r="AO739" s="135">
        <v>40</v>
      </c>
      <c r="AP739" s="135">
        <v>40</v>
      </c>
      <c r="AQ739" s="135">
        <v>40</v>
      </c>
      <c r="AR739" s="169">
        <f t="shared" si="169"/>
        <v>40</v>
      </c>
      <c r="AS739" s="135">
        <v>40</v>
      </c>
      <c r="AT739" s="135">
        <v>40</v>
      </c>
      <c r="AU739" s="135">
        <v>40</v>
      </c>
      <c r="AV739" s="135">
        <v>40</v>
      </c>
      <c r="AW739" s="135">
        <v>40</v>
      </c>
      <c r="AX739" s="169">
        <f t="shared" si="170"/>
        <v>40</v>
      </c>
      <c r="AY739" s="135">
        <v>40</v>
      </c>
      <c r="AZ739" s="135">
        <v>40</v>
      </c>
      <c r="BA739" s="135">
        <v>40</v>
      </c>
      <c r="BB739" s="135"/>
      <c r="BC739" s="169">
        <f t="shared" si="171"/>
        <v>40</v>
      </c>
    </row>
    <row r="740" spans="1:55" ht="18" customHeight="1" x14ac:dyDescent="0.25">
      <c r="A740" s="251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173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174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175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172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166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167"/>
        <v>5.6</v>
      </c>
      <c r="AH740" s="135">
        <v>5.6</v>
      </c>
      <c r="AI740" s="135">
        <v>5.6</v>
      </c>
      <c r="AJ740" s="135">
        <v>5.2</v>
      </c>
      <c r="AK740" s="135">
        <v>5.6</v>
      </c>
      <c r="AL740" s="135">
        <v>5.4</v>
      </c>
      <c r="AM740" s="169">
        <f t="shared" si="168"/>
        <v>5.4799999999999995</v>
      </c>
      <c r="AN740" s="135">
        <v>5.4</v>
      </c>
      <c r="AO740" s="135">
        <v>5.2</v>
      </c>
      <c r="AP740" s="135">
        <v>5.2</v>
      </c>
      <c r="AQ740" s="135">
        <v>5.2</v>
      </c>
      <c r="AR740" s="169">
        <f t="shared" si="169"/>
        <v>5.25</v>
      </c>
      <c r="AS740" s="135">
        <v>5</v>
      </c>
      <c r="AT740" s="135">
        <v>5</v>
      </c>
      <c r="AU740" s="135">
        <v>5</v>
      </c>
      <c r="AV740" s="135">
        <v>5</v>
      </c>
      <c r="AW740" s="135">
        <v>5</v>
      </c>
      <c r="AX740" s="169">
        <f t="shared" si="170"/>
        <v>5</v>
      </c>
      <c r="AY740" s="135">
        <v>5</v>
      </c>
      <c r="AZ740" s="135">
        <v>5</v>
      </c>
      <c r="BA740" s="135">
        <v>5</v>
      </c>
      <c r="BB740" s="135"/>
      <c r="BC740" s="169">
        <f t="shared" si="171"/>
        <v>5</v>
      </c>
    </row>
    <row r="741" spans="1:55" ht="18" customHeight="1" x14ac:dyDescent="0.25">
      <c r="A741" s="251">
        <v>19</v>
      </c>
      <c r="B741" s="170" t="s">
        <v>140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173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174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175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172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166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167"/>
        <v>5.2</v>
      </c>
      <c r="AH741" s="135">
        <v>5.2</v>
      </c>
      <c r="AI741" s="135">
        <v>5.2</v>
      </c>
      <c r="AJ741" s="135">
        <v>5</v>
      </c>
      <c r="AK741" s="135">
        <v>5.2</v>
      </c>
      <c r="AL741" s="135">
        <v>4.2</v>
      </c>
      <c r="AM741" s="169">
        <f t="shared" si="168"/>
        <v>4.96</v>
      </c>
      <c r="AN741" s="135">
        <v>4.2</v>
      </c>
      <c r="AO741" s="135">
        <v>4.2</v>
      </c>
      <c r="AP741" s="135">
        <v>4.2</v>
      </c>
      <c r="AQ741" s="135">
        <v>4.2</v>
      </c>
      <c r="AR741" s="169">
        <f t="shared" si="169"/>
        <v>4.2</v>
      </c>
      <c r="AS741" s="135">
        <v>4.2</v>
      </c>
      <c r="AT741" s="135">
        <v>4.2</v>
      </c>
      <c r="AU741" s="135">
        <v>4.2</v>
      </c>
      <c r="AV741" s="135">
        <v>4.2</v>
      </c>
      <c r="AW741" s="135">
        <v>4.2</v>
      </c>
      <c r="AX741" s="169">
        <f t="shared" si="170"/>
        <v>4.2</v>
      </c>
      <c r="AY741" s="135">
        <v>4.2</v>
      </c>
      <c r="AZ741" s="135">
        <v>4.2</v>
      </c>
      <c r="BA741" s="135">
        <v>4.2</v>
      </c>
      <c r="BB741" s="135"/>
      <c r="BC741" s="169">
        <f t="shared" si="171"/>
        <v>4.2</v>
      </c>
    </row>
    <row r="742" spans="1:55" ht="18" customHeight="1" x14ac:dyDescent="0.25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173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174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175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172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166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167"/>
        <v>3.6</v>
      </c>
      <c r="AH742" s="135">
        <v>3.9</v>
      </c>
      <c r="AI742" s="135">
        <v>3.8</v>
      </c>
      <c r="AJ742" s="135">
        <v>3.8</v>
      </c>
      <c r="AK742" s="135">
        <v>3.8</v>
      </c>
      <c r="AL742" s="135">
        <v>3.2</v>
      </c>
      <c r="AM742" s="169">
        <f t="shared" si="168"/>
        <v>3.7</v>
      </c>
      <c r="AN742" s="135">
        <v>3.3</v>
      </c>
      <c r="AO742" s="135">
        <v>3.3</v>
      </c>
      <c r="AP742" s="135">
        <v>3.3</v>
      </c>
      <c r="AQ742" s="135">
        <v>3.3</v>
      </c>
      <c r="AR742" s="169">
        <f t="shared" si="169"/>
        <v>3.3</v>
      </c>
      <c r="AS742" s="135">
        <v>3.5</v>
      </c>
      <c r="AT742" s="135">
        <v>3.5</v>
      </c>
      <c r="AU742" s="135">
        <v>3.5</v>
      </c>
      <c r="AV742" s="135">
        <v>3.5</v>
      </c>
      <c r="AW742" s="135">
        <v>3.6</v>
      </c>
      <c r="AX742" s="169">
        <f t="shared" si="170"/>
        <v>3.5</v>
      </c>
      <c r="AY742" s="135">
        <v>3.6</v>
      </c>
      <c r="AZ742" s="135">
        <v>3.6</v>
      </c>
      <c r="BA742" s="135">
        <v>3.6</v>
      </c>
      <c r="BB742" s="135"/>
      <c r="BC742" s="169">
        <f t="shared" si="171"/>
        <v>3.6</v>
      </c>
    </row>
    <row r="743" spans="1:55" ht="18" customHeight="1" x14ac:dyDescent="0.25">
      <c r="A743" s="251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173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174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175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172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166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167"/>
        <v>20</v>
      </c>
      <c r="AH743" s="135">
        <v>20</v>
      </c>
      <c r="AI743" s="135">
        <v>20</v>
      </c>
      <c r="AJ743" s="135">
        <v>20</v>
      </c>
      <c r="AK743" s="135">
        <v>20</v>
      </c>
      <c r="AL743" s="135">
        <v>20</v>
      </c>
      <c r="AM743" s="169">
        <f t="shared" si="168"/>
        <v>20</v>
      </c>
      <c r="AN743" s="135">
        <v>20</v>
      </c>
      <c r="AO743" s="135">
        <v>20</v>
      </c>
      <c r="AP743" s="135">
        <v>20</v>
      </c>
      <c r="AQ743" s="135">
        <v>20</v>
      </c>
      <c r="AR743" s="169">
        <f t="shared" si="169"/>
        <v>20</v>
      </c>
      <c r="AS743" s="135">
        <v>20</v>
      </c>
      <c r="AT743" s="135">
        <v>20</v>
      </c>
      <c r="AU743" s="135">
        <v>20</v>
      </c>
      <c r="AV743" s="135">
        <v>20</v>
      </c>
      <c r="AW743" s="135">
        <v>20</v>
      </c>
      <c r="AX743" s="169">
        <f t="shared" si="170"/>
        <v>20</v>
      </c>
      <c r="AY743" s="135">
        <v>20</v>
      </c>
      <c r="AZ743" s="135">
        <v>20</v>
      </c>
      <c r="BA743" s="135">
        <v>20</v>
      </c>
      <c r="BB743" s="135"/>
      <c r="BC743" s="169">
        <f t="shared" si="171"/>
        <v>20</v>
      </c>
    </row>
    <row r="744" spans="1:55" ht="18" customHeight="1" x14ac:dyDescent="0.25">
      <c r="A744" s="251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173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174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175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172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166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167"/>
        <v>18</v>
      </c>
      <c r="AH744" s="135">
        <v>20</v>
      </c>
      <c r="AI744" s="135">
        <v>20</v>
      </c>
      <c r="AJ744" s="135">
        <v>20</v>
      </c>
      <c r="AK744" s="135">
        <v>20</v>
      </c>
      <c r="AL744" s="135">
        <v>20</v>
      </c>
      <c r="AM744" s="169">
        <f t="shared" si="168"/>
        <v>20</v>
      </c>
      <c r="AN744" s="135">
        <v>20</v>
      </c>
      <c r="AO744" s="135">
        <v>20</v>
      </c>
      <c r="AP744" s="135">
        <v>20</v>
      </c>
      <c r="AQ744" s="135">
        <v>20</v>
      </c>
      <c r="AR744" s="169">
        <f t="shared" si="169"/>
        <v>20</v>
      </c>
      <c r="AS744" s="135">
        <v>20</v>
      </c>
      <c r="AT744" s="135">
        <v>20</v>
      </c>
      <c r="AU744" s="135">
        <v>20</v>
      </c>
      <c r="AV744" s="135">
        <v>20</v>
      </c>
      <c r="AW744" s="135">
        <v>20</v>
      </c>
      <c r="AX744" s="169">
        <f t="shared" si="170"/>
        <v>20</v>
      </c>
      <c r="AY744" s="135">
        <v>20</v>
      </c>
      <c r="AZ744" s="135">
        <v>20</v>
      </c>
      <c r="BA744" s="135">
        <v>20</v>
      </c>
      <c r="BB744" s="135"/>
      <c r="BC744" s="169">
        <f t="shared" si="171"/>
        <v>20</v>
      </c>
    </row>
    <row r="745" spans="1:55" ht="18" customHeight="1" x14ac:dyDescent="0.25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173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174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175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172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166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167"/>
        <v>16</v>
      </c>
      <c r="AH745" s="135">
        <v>16</v>
      </c>
      <c r="AI745" s="135">
        <v>16</v>
      </c>
      <c r="AJ745" s="135">
        <v>16</v>
      </c>
      <c r="AK745" s="135">
        <v>16</v>
      </c>
      <c r="AL745" s="135">
        <v>16</v>
      </c>
      <c r="AM745" s="169">
        <f t="shared" si="168"/>
        <v>16</v>
      </c>
      <c r="AN745" s="135">
        <v>16</v>
      </c>
      <c r="AO745" s="135">
        <v>17</v>
      </c>
      <c r="AP745" s="135">
        <v>18</v>
      </c>
      <c r="AQ745" s="135">
        <v>18</v>
      </c>
      <c r="AR745" s="169">
        <f t="shared" si="169"/>
        <v>17.25</v>
      </c>
      <c r="AS745" s="135">
        <v>17</v>
      </c>
      <c r="AT745" s="135">
        <v>17</v>
      </c>
      <c r="AU745" s="135">
        <v>17</v>
      </c>
      <c r="AV745" s="135">
        <v>17</v>
      </c>
      <c r="AW745" s="135">
        <v>17</v>
      </c>
      <c r="AX745" s="169">
        <f t="shared" si="170"/>
        <v>17</v>
      </c>
      <c r="AY745" s="135">
        <v>17</v>
      </c>
      <c r="AZ745" s="135">
        <v>17</v>
      </c>
      <c r="BA745" s="135">
        <v>17</v>
      </c>
      <c r="BB745" s="135"/>
      <c r="BC745" s="169">
        <f t="shared" si="171"/>
        <v>17</v>
      </c>
    </row>
    <row r="746" spans="1:55" ht="36" customHeight="1" x14ac:dyDescent="0.25">
      <c r="A746" s="251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173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174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175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172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166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167"/>
        <v>5</v>
      </c>
      <c r="AH746" s="135">
        <v>5</v>
      </c>
      <c r="AI746" s="135">
        <v>5</v>
      </c>
      <c r="AJ746" s="135">
        <v>5</v>
      </c>
      <c r="AK746" s="135">
        <v>5</v>
      </c>
      <c r="AL746" s="135">
        <v>5</v>
      </c>
      <c r="AM746" s="169">
        <f t="shared" si="168"/>
        <v>5</v>
      </c>
      <c r="AN746" s="135">
        <v>5</v>
      </c>
      <c r="AO746" s="135">
        <v>5</v>
      </c>
      <c r="AP746" s="135">
        <v>5</v>
      </c>
      <c r="AQ746" s="135">
        <v>5</v>
      </c>
      <c r="AR746" s="169">
        <f t="shared" si="169"/>
        <v>5</v>
      </c>
      <c r="AS746" s="135">
        <v>5</v>
      </c>
      <c r="AT746" s="135">
        <v>5</v>
      </c>
      <c r="AU746" s="135">
        <v>5</v>
      </c>
      <c r="AV746" s="135">
        <v>5</v>
      </c>
      <c r="AW746" s="135">
        <v>5</v>
      </c>
      <c r="AX746" s="169">
        <f t="shared" si="170"/>
        <v>5</v>
      </c>
      <c r="AY746" s="135">
        <v>5</v>
      </c>
      <c r="AZ746" s="135">
        <v>5</v>
      </c>
      <c r="BA746" s="135">
        <v>5</v>
      </c>
      <c r="BB746" s="135"/>
      <c r="BC746" s="169">
        <f t="shared" si="171"/>
        <v>5</v>
      </c>
    </row>
    <row r="747" spans="1:55" ht="36" customHeight="1" x14ac:dyDescent="0.25">
      <c r="A747" s="251">
        <v>25</v>
      </c>
      <c r="B747" s="188" t="s">
        <v>134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173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174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175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172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166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167"/>
        <v>2</v>
      </c>
      <c r="AH747" s="135">
        <v>2</v>
      </c>
      <c r="AI747" s="135">
        <v>2</v>
      </c>
      <c r="AJ747" s="135">
        <v>2</v>
      </c>
      <c r="AK747" s="135">
        <v>2</v>
      </c>
      <c r="AL747" s="135">
        <v>2</v>
      </c>
      <c r="AM747" s="169">
        <f t="shared" si="168"/>
        <v>2</v>
      </c>
      <c r="AN747" s="135">
        <v>2</v>
      </c>
      <c r="AO747" s="135">
        <v>2</v>
      </c>
      <c r="AP747" s="135">
        <v>2</v>
      </c>
      <c r="AQ747" s="135">
        <v>2</v>
      </c>
      <c r="AR747" s="169">
        <f t="shared" si="169"/>
        <v>2</v>
      </c>
      <c r="AS747" s="135">
        <v>2</v>
      </c>
      <c r="AT747" s="135">
        <v>2</v>
      </c>
      <c r="AU747" s="135">
        <v>2</v>
      </c>
      <c r="AV747" s="135">
        <v>2</v>
      </c>
      <c r="AW747" s="135">
        <v>2</v>
      </c>
      <c r="AX747" s="169">
        <f t="shared" si="170"/>
        <v>2</v>
      </c>
      <c r="AY747" s="135">
        <v>2</v>
      </c>
      <c r="AZ747" s="135">
        <v>2</v>
      </c>
      <c r="BA747" s="135">
        <v>2</v>
      </c>
      <c r="BB747" s="135"/>
      <c r="BC747" s="169">
        <f t="shared" si="171"/>
        <v>2</v>
      </c>
    </row>
    <row r="748" spans="1:55" ht="18" customHeight="1" x14ac:dyDescent="0.25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173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174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175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172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166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167"/>
        <v>30</v>
      </c>
      <c r="AH748" s="135">
        <v>30</v>
      </c>
      <c r="AI748" s="135">
        <v>30</v>
      </c>
      <c r="AJ748" s="135">
        <v>30</v>
      </c>
      <c r="AK748" s="135">
        <v>30</v>
      </c>
      <c r="AL748" s="135">
        <v>30</v>
      </c>
      <c r="AM748" s="169">
        <f t="shared" si="168"/>
        <v>30</v>
      </c>
      <c r="AN748" s="135">
        <v>30</v>
      </c>
      <c r="AO748" s="135">
        <v>30</v>
      </c>
      <c r="AP748" s="135">
        <v>30</v>
      </c>
      <c r="AQ748" s="135">
        <v>30</v>
      </c>
      <c r="AR748" s="169">
        <f t="shared" si="169"/>
        <v>30</v>
      </c>
      <c r="AS748" s="135">
        <v>30</v>
      </c>
      <c r="AT748" s="135">
        <v>30</v>
      </c>
      <c r="AU748" s="135">
        <v>30</v>
      </c>
      <c r="AV748" s="135">
        <v>30</v>
      </c>
      <c r="AW748" s="135">
        <v>30</v>
      </c>
      <c r="AX748" s="169">
        <f t="shared" si="170"/>
        <v>30</v>
      </c>
      <c r="AY748" s="135">
        <v>30</v>
      </c>
      <c r="AZ748" s="135">
        <v>30</v>
      </c>
      <c r="BA748" s="135">
        <v>30</v>
      </c>
      <c r="BB748" s="135"/>
      <c r="BC748" s="169">
        <f t="shared" si="171"/>
        <v>30</v>
      </c>
    </row>
    <row r="749" spans="1:55" ht="18" customHeight="1" x14ac:dyDescent="0.25">
      <c r="A749" s="251">
        <v>27</v>
      </c>
      <c r="B749" s="170" t="s">
        <v>130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173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174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175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172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166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167"/>
        <v>6.1999999999999993</v>
      </c>
      <c r="AH749" s="135">
        <v>5.5</v>
      </c>
      <c r="AI749" s="135">
        <v>5.5</v>
      </c>
      <c r="AJ749" s="135">
        <v>5.9</v>
      </c>
      <c r="AK749" s="135">
        <v>7</v>
      </c>
      <c r="AL749" s="135">
        <v>7</v>
      </c>
      <c r="AM749" s="169">
        <f t="shared" si="168"/>
        <v>6.18</v>
      </c>
      <c r="AN749" s="135">
        <v>7.4</v>
      </c>
      <c r="AO749" s="135">
        <v>7.6</v>
      </c>
      <c r="AP749" s="135">
        <v>7.7</v>
      </c>
      <c r="AQ749" s="135">
        <v>8.1999999999999993</v>
      </c>
      <c r="AR749" s="169">
        <f t="shared" si="169"/>
        <v>7.7249999999999996</v>
      </c>
      <c r="AS749" s="135">
        <v>8.1999999999999993</v>
      </c>
      <c r="AT749" s="135">
        <v>7.9</v>
      </c>
      <c r="AU749" s="135">
        <v>7.7</v>
      </c>
      <c r="AV749" s="135">
        <v>7.5</v>
      </c>
      <c r="AW749" s="135">
        <v>7.2</v>
      </c>
      <c r="AX749" s="169">
        <f t="shared" si="170"/>
        <v>7.8250000000000002</v>
      </c>
      <c r="AY749" s="135">
        <v>7.2</v>
      </c>
      <c r="AZ749" s="135">
        <v>7.2</v>
      </c>
      <c r="BA749" s="135">
        <v>6.9</v>
      </c>
      <c r="BB749" s="135"/>
      <c r="BC749" s="169">
        <f t="shared" si="171"/>
        <v>7.1000000000000005</v>
      </c>
    </row>
    <row r="750" spans="1:55" ht="18" customHeight="1" x14ac:dyDescent="0.25">
      <c r="A750" s="251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173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174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175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172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166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167"/>
        <v>9.8000000000000007</v>
      </c>
      <c r="AH750" s="135">
        <v>9.6999999999999993</v>
      </c>
      <c r="AI750" s="135">
        <v>9.6999999999999993</v>
      </c>
      <c r="AJ750" s="135">
        <v>10</v>
      </c>
      <c r="AK750" s="135">
        <v>10.199999999999999</v>
      </c>
      <c r="AL750" s="135">
        <v>10.3</v>
      </c>
      <c r="AM750" s="169">
        <f t="shared" si="168"/>
        <v>9.9799999999999986</v>
      </c>
      <c r="AN750" s="135">
        <v>10.5</v>
      </c>
      <c r="AO750" s="135">
        <v>10.7</v>
      </c>
      <c r="AP750" s="135">
        <v>10.8</v>
      </c>
      <c r="AQ750" s="135">
        <v>10.6</v>
      </c>
      <c r="AR750" s="169">
        <f t="shared" si="169"/>
        <v>10.65</v>
      </c>
      <c r="AS750" s="135">
        <v>10.7</v>
      </c>
      <c r="AT750" s="135">
        <v>10.7</v>
      </c>
      <c r="AU750" s="135">
        <v>10.7</v>
      </c>
      <c r="AV750" s="135">
        <v>10.4</v>
      </c>
      <c r="AW750" s="135">
        <v>10.4</v>
      </c>
      <c r="AX750" s="169">
        <f t="shared" si="170"/>
        <v>10.624999999999998</v>
      </c>
      <c r="AY750" s="135">
        <v>10.4</v>
      </c>
      <c r="AZ750" s="135">
        <v>10.4</v>
      </c>
      <c r="BA750" s="135">
        <v>10.3</v>
      </c>
      <c r="BB750" s="135"/>
      <c r="BC750" s="169">
        <f t="shared" si="171"/>
        <v>10.366666666666667</v>
      </c>
    </row>
    <row r="751" spans="1:55" ht="18" customHeight="1" x14ac:dyDescent="0.25">
      <c r="A751" s="209">
        <v>29</v>
      </c>
      <c r="B751" s="170" t="s">
        <v>133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173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174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175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172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166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167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>
        <v>10.3</v>
      </c>
      <c r="AL751" s="135">
        <v>10.6</v>
      </c>
      <c r="AM751" s="169">
        <f t="shared" si="168"/>
        <v>10.32</v>
      </c>
      <c r="AN751" s="135">
        <v>10.7</v>
      </c>
      <c r="AO751" s="135">
        <v>10.6</v>
      </c>
      <c r="AP751" s="135">
        <v>10.5</v>
      </c>
      <c r="AQ751" s="135">
        <v>10.5</v>
      </c>
      <c r="AR751" s="169">
        <f t="shared" si="169"/>
        <v>10.574999999999999</v>
      </c>
      <c r="AS751" s="135">
        <v>10.5</v>
      </c>
      <c r="AT751" s="135">
        <v>10.5</v>
      </c>
      <c r="AU751" s="135">
        <v>10.5</v>
      </c>
      <c r="AV751" s="135">
        <v>10.5</v>
      </c>
      <c r="AW751" s="135">
        <v>10.5</v>
      </c>
      <c r="AX751" s="169">
        <f t="shared" si="170"/>
        <v>10.5</v>
      </c>
      <c r="AY751" s="135">
        <v>10.5</v>
      </c>
      <c r="AZ751" s="135">
        <v>10.5</v>
      </c>
      <c r="BA751" s="135">
        <v>10.5</v>
      </c>
      <c r="BB751" s="135"/>
      <c r="BC751" s="169">
        <f t="shared" si="171"/>
        <v>10.5</v>
      </c>
    </row>
    <row r="752" spans="1:55" ht="72" customHeight="1" x14ac:dyDescent="0.25">
      <c r="A752" s="211"/>
      <c r="B752" s="189" t="s">
        <v>53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  <c r="AN752" s="135"/>
      <c r="AO752" s="135"/>
      <c r="AP752" s="135"/>
      <c r="AQ752" s="135"/>
      <c r="AR752" s="169"/>
      <c r="AS752" s="135"/>
      <c r="AT752" s="135"/>
      <c r="AU752" s="135"/>
      <c r="AV752" s="135"/>
      <c r="AW752" s="135"/>
      <c r="AX752" s="169"/>
      <c r="AY752" s="135"/>
      <c r="AZ752" s="135"/>
      <c r="BA752" s="135"/>
      <c r="BB752" s="135"/>
      <c r="BC752" s="169"/>
    </row>
    <row r="753" spans="1:55" ht="18" customHeight="1" x14ac:dyDescent="0.25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173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174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175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172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>
        <v>10.6</v>
      </c>
      <c r="AL753" s="141">
        <v>10.55</v>
      </c>
      <c r="AM753" s="169">
        <f>AVERAGE(AH753:AL753)</f>
        <v>10.6</v>
      </c>
      <c r="AN753" s="141">
        <v>10.5</v>
      </c>
      <c r="AO753" s="141">
        <v>10.5</v>
      </c>
      <c r="AP753" s="141">
        <v>10.6</v>
      </c>
      <c r="AQ753" s="141">
        <v>10.55</v>
      </c>
      <c r="AR753" s="169">
        <f>AVERAGE(AN753:AQ753)</f>
        <v>10.537500000000001</v>
      </c>
      <c r="AS753" s="141">
        <v>10.62</v>
      </c>
      <c r="AT753" s="141">
        <v>10.6</v>
      </c>
      <c r="AU753" s="141">
        <v>10.57</v>
      </c>
      <c r="AV753" s="141">
        <v>10.62</v>
      </c>
      <c r="AW753" s="141">
        <v>10.6</v>
      </c>
      <c r="AX753" s="169">
        <f>AVERAGE(AS753:AV753)</f>
        <v>10.602499999999999</v>
      </c>
      <c r="AY753" s="141">
        <v>10.6</v>
      </c>
      <c r="AZ753" s="141">
        <v>10.61</v>
      </c>
      <c r="BA753" s="141">
        <v>10.61</v>
      </c>
      <c r="BB753" s="141"/>
      <c r="BC753" s="169">
        <f>AVERAGE(AY753:BB753)</f>
        <v>10.606666666666667</v>
      </c>
    </row>
    <row r="754" spans="1:55" ht="18.75" customHeight="1" x14ac:dyDescent="0.3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173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174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175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172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>
        <v>10.7</v>
      </c>
      <c r="AL754" s="135">
        <v>10.62</v>
      </c>
      <c r="AM754" s="169">
        <f>AVERAGE(AH754:AL754)</f>
        <v>10.693999999999999</v>
      </c>
      <c r="AN754" s="135">
        <v>10.6</v>
      </c>
      <c r="AO754" s="135">
        <v>10.6</v>
      </c>
      <c r="AP754" s="135">
        <v>10.68</v>
      </c>
      <c r="AQ754" s="135">
        <v>10.6</v>
      </c>
      <c r="AR754" s="169">
        <f>AVERAGE(AN754:AQ754)</f>
        <v>10.62</v>
      </c>
      <c r="AS754" s="135">
        <v>10.7</v>
      </c>
      <c r="AT754" s="135">
        <v>10.7</v>
      </c>
      <c r="AU754" s="135">
        <v>10.67</v>
      </c>
      <c r="AV754" s="135">
        <v>10.67</v>
      </c>
      <c r="AW754" s="135">
        <v>10.67</v>
      </c>
      <c r="AX754" s="169">
        <f>AVERAGE(AS754:AV754)</f>
        <v>10.685</v>
      </c>
      <c r="AY754" s="135">
        <v>10.67</v>
      </c>
      <c r="AZ754" s="135">
        <v>10.69</v>
      </c>
      <c r="BA754" s="135">
        <v>10.69</v>
      </c>
      <c r="BB754" s="135"/>
      <c r="BC754" s="169">
        <f>AVERAGE(AY754:BB754)</f>
        <v>10.683333333333332</v>
      </c>
    </row>
    <row r="755" spans="1:55" ht="18.75" customHeight="1" x14ac:dyDescent="0.3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55" ht="18.75" customHeight="1" x14ac:dyDescent="0.3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7" spans="1:55" ht="18.75" customHeight="1" x14ac:dyDescent="0.3"/>
    <row r="758" spans="1:55" ht="18" x14ac:dyDescent="0.25">
      <c r="A758" s="265" t="s">
        <v>45</v>
      </c>
      <c r="B758" s="265"/>
      <c r="C758" s="265"/>
      <c r="D758" s="265"/>
      <c r="E758" s="265"/>
      <c r="F758" s="265"/>
      <c r="G758" s="265"/>
      <c r="H758" s="265"/>
      <c r="I758" s="265"/>
      <c r="J758" s="265"/>
      <c r="K758" s="265"/>
      <c r="L758" s="265"/>
      <c r="M758" s="265"/>
      <c r="N758" s="265"/>
      <c r="O758" s="265"/>
      <c r="P758" s="265"/>
      <c r="Q758" s="265"/>
      <c r="R758" s="265"/>
      <c r="S758" s="265"/>
      <c r="T758" s="265"/>
      <c r="U758" s="265"/>
      <c r="V758" s="265"/>
      <c r="W758" s="265"/>
      <c r="X758" s="265"/>
      <c r="Y758" s="265"/>
      <c r="Z758" s="265"/>
      <c r="AA758" s="265"/>
      <c r="AB758" s="265"/>
      <c r="AC758" s="265"/>
      <c r="AD758" s="265"/>
      <c r="AE758" s="265"/>
      <c r="AF758" s="265"/>
      <c r="AG758" s="265"/>
      <c r="AH758" s="265"/>
      <c r="AI758" s="265"/>
      <c r="AJ758" s="265"/>
      <c r="AK758" s="265"/>
      <c r="AL758" s="265"/>
      <c r="AM758" s="265"/>
      <c r="AN758" s="265"/>
      <c r="AO758" s="265"/>
      <c r="AP758" s="265"/>
      <c r="AQ758" s="265"/>
      <c r="AR758" s="265"/>
      <c r="AS758" s="265"/>
      <c r="AT758" s="265"/>
      <c r="AU758" s="265"/>
      <c r="AV758" s="265"/>
      <c r="AW758" s="265"/>
      <c r="AX758" s="265"/>
      <c r="AY758" s="265"/>
      <c r="AZ758" s="265"/>
      <c r="BA758" s="265"/>
      <c r="BB758" s="265"/>
      <c r="BC758" s="265"/>
    </row>
    <row r="759" spans="1:55" ht="18.75" customHeight="1" x14ac:dyDescent="0.3">
      <c r="A759" s="217"/>
      <c r="B759" s="197"/>
      <c r="C759" s="266" t="s">
        <v>54</v>
      </c>
      <c r="D759" s="267"/>
      <c r="E759" s="267"/>
      <c r="F759" s="267"/>
      <c r="G759" s="267"/>
      <c r="H759" s="267"/>
      <c r="I759" s="267"/>
      <c r="J759" s="267"/>
      <c r="K759" s="267"/>
      <c r="L759" s="267"/>
      <c r="M759" s="267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  <c r="AA759" s="267"/>
      <c r="AB759" s="267"/>
      <c r="AC759" s="267"/>
      <c r="AD759" s="267"/>
      <c r="AE759" s="267"/>
      <c r="AF759" s="267"/>
      <c r="AG759" s="267"/>
      <c r="AH759" s="267"/>
      <c r="AI759" s="267"/>
      <c r="AJ759" s="267"/>
      <c r="AK759" s="267"/>
      <c r="AL759" s="267"/>
      <c r="AM759" s="267"/>
      <c r="AN759" s="267"/>
      <c r="AO759" s="267"/>
      <c r="AP759" s="267"/>
      <c r="AQ759" s="267"/>
      <c r="AR759" s="267"/>
      <c r="AS759" s="267"/>
      <c r="AT759" s="267"/>
      <c r="AU759" s="267"/>
      <c r="AV759" s="267"/>
      <c r="AW759" s="267"/>
      <c r="AX759" s="267"/>
      <c r="AY759" s="267"/>
      <c r="AZ759" s="267"/>
      <c r="BA759" s="267"/>
      <c r="BB759" s="267"/>
      <c r="BC759" s="268"/>
    </row>
    <row r="760" spans="1:55" ht="18.75" customHeight="1" x14ac:dyDescent="0.3">
      <c r="A760" s="218"/>
      <c r="B760" s="198"/>
      <c r="C760" s="271" t="s">
        <v>139</v>
      </c>
      <c r="D760" s="272"/>
      <c r="E760" s="272"/>
      <c r="F760" s="273"/>
      <c r="G760" s="258" t="s">
        <v>123</v>
      </c>
      <c r="H760" s="260" t="s">
        <v>139</v>
      </c>
      <c r="I760" s="261"/>
      <c r="J760" s="261"/>
      <c r="K760" s="262"/>
      <c r="L760" s="258" t="s">
        <v>123</v>
      </c>
      <c r="M760" s="260" t="s">
        <v>139</v>
      </c>
      <c r="N760" s="261"/>
      <c r="O760" s="261"/>
      <c r="P760" s="262"/>
      <c r="Q760" s="258" t="s">
        <v>123</v>
      </c>
      <c r="R760" s="271" t="s">
        <v>139</v>
      </c>
      <c r="S760" s="272"/>
      <c r="T760" s="272"/>
      <c r="U760" s="272"/>
      <c r="V760" s="273"/>
      <c r="W760" s="258" t="s">
        <v>123</v>
      </c>
      <c r="X760" s="271" t="s">
        <v>139</v>
      </c>
      <c r="Y760" s="272"/>
      <c r="Z760" s="272"/>
      <c r="AA760" s="273"/>
      <c r="AB760" s="258" t="s">
        <v>123</v>
      </c>
      <c r="AC760" s="260" t="s">
        <v>139</v>
      </c>
      <c r="AD760" s="261"/>
      <c r="AE760" s="261"/>
      <c r="AF760" s="262"/>
      <c r="AG760" s="258" t="s">
        <v>123</v>
      </c>
      <c r="AH760" s="260" t="s">
        <v>139</v>
      </c>
      <c r="AI760" s="261"/>
      <c r="AJ760" s="261"/>
      <c r="AK760" s="261"/>
      <c r="AL760" s="262"/>
      <c r="AM760" s="258" t="s">
        <v>123</v>
      </c>
      <c r="AN760" s="260" t="s">
        <v>139</v>
      </c>
      <c r="AO760" s="261"/>
      <c r="AP760" s="261"/>
      <c r="AQ760" s="262"/>
      <c r="AR760" s="258" t="s">
        <v>123</v>
      </c>
      <c r="AS760" s="260" t="s">
        <v>139</v>
      </c>
      <c r="AT760" s="261"/>
      <c r="AU760" s="261"/>
      <c r="AV760" s="261"/>
      <c r="AW760" s="253"/>
      <c r="AX760" s="258" t="s">
        <v>123</v>
      </c>
      <c r="AY760" s="260" t="s">
        <v>139</v>
      </c>
      <c r="AZ760" s="261"/>
      <c r="BA760" s="261"/>
      <c r="BB760" s="262"/>
      <c r="BC760" s="258" t="s">
        <v>123</v>
      </c>
    </row>
    <row r="761" spans="1:55" ht="18.75" customHeight="1" x14ac:dyDescent="0.3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59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59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59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59"/>
      <c r="X761" s="144" t="str">
        <f>X12</f>
        <v>6.05</v>
      </c>
      <c r="Y761" s="144" t="str">
        <f>Y12</f>
        <v>13.05</v>
      </c>
      <c r="Z761" s="138" t="s">
        <v>282</v>
      </c>
      <c r="AA761" s="138" t="s">
        <v>283</v>
      </c>
      <c r="AB761" s="259"/>
      <c r="AC761" s="138" t="s">
        <v>284</v>
      </c>
      <c r="AD761" s="138" t="s">
        <v>285</v>
      </c>
      <c r="AE761" s="138" t="s">
        <v>292</v>
      </c>
      <c r="AF761" s="138" t="s">
        <v>286</v>
      </c>
      <c r="AG761" s="259"/>
      <c r="AH761" s="138" t="s">
        <v>287</v>
      </c>
      <c r="AI761" s="138" t="s">
        <v>288</v>
      </c>
      <c r="AJ761" s="138" t="s">
        <v>289</v>
      </c>
      <c r="AK761" s="138" t="s">
        <v>290</v>
      </c>
      <c r="AL761" s="138" t="s">
        <v>291</v>
      </c>
      <c r="AM761" s="259"/>
      <c r="AN761" s="138" t="s">
        <v>293</v>
      </c>
      <c r="AO761" s="138" t="s">
        <v>294</v>
      </c>
      <c r="AP761" s="138" t="s">
        <v>295</v>
      </c>
      <c r="AQ761" s="138" t="s">
        <v>296</v>
      </c>
      <c r="AR761" s="259"/>
      <c r="AS761" s="138" t="s">
        <v>299</v>
      </c>
      <c r="AT761" s="138" t="s">
        <v>298</v>
      </c>
      <c r="AU761" s="138" t="s">
        <v>300</v>
      </c>
      <c r="AV761" s="138" t="s">
        <v>301</v>
      </c>
      <c r="AW761" s="138" t="s">
        <v>302</v>
      </c>
      <c r="AX761" s="259"/>
      <c r="AY761" s="138" t="s">
        <v>303</v>
      </c>
      <c r="AZ761" s="138" t="s">
        <v>304</v>
      </c>
      <c r="BA761" s="138" t="s">
        <v>305</v>
      </c>
      <c r="BB761" s="138" t="s">
        <v>306</v>
      </c>
      <c r="BC761" s="259"/>
    </row>
    <row r="762" spans="1:55" ht="18" customHeight="1" x14ac:dyDescent="0.25">
      <c r="A762" s="269">
        <v>1</v>
      </c>
      <c r="B762" s="191" t="s">
        <v>161</v>
      </c>
      <c r="C762" s="144"/>
      <c r="D762" s="144"/>
      <c r="E762" s="144"/>
      <c r="F762" s="144"/>
      <c r="G762" s="250"/>
      <c r="H762" s="144"/>
      <c r="I762" s="144"/>
      <c r="J762" s="144"/>
      <c r="K762" s="144"/>
      <c r="L762" s="250"/>
      <c r="M762" s="144"/>
      <c r="N762" s="144"/>
      <c r="O762" s="144"/>
      <c r="P762" s="144"/>
      <c r="Q762" s="250"/>
      <c r="R762" s="144"/>
      <c r="S762" s="144"/>
      <c r="T762" s="144"/>
      <c r="U762" s="144"/>
      <c r="V762" s="144"/>
      <c r="W762" s="250"/>
      <c r="X762" s="144"/>
      <c r="Y762" s="135">
        <v>5.5</v>
      </c>
      <c r="Z762" s="135">
        <v>5</v>
      </c>
      <c r="AA762" s="135"/>
      <c r="AB762" s="169">
        <f t="shared" ref="AB762:AB792" si="176">AVERAGE(X762:AA762)</f>
        <v>5.25</v>
      </c>
      <c r="AC762" s="144"/>
      <c r="AD762" s="135"/>
      <c r="AE762" s="135"/>
      <c r="AF762" s="135"/>
      <c r="AG762" s="238" t="e">
        <f t="shared" ref="AG762:AG792" si="177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178">AVERAGE(AH762:AL762)</f>
        <v>#DIV/0!</v>
      </c>
      <c r="AN762" s="144"/>
      <c r="AO762" s="135"/>
      <c r="AP762" s="135"/>
      <c r="AQ762" s="135"/>
      <c r="AR762" s="238" t="e">
        <f t="shared" ref="AR762:AR792" si="179">AVERAGE(AN762:AQ762)</f>
        <v>#DIV/0!</v>
      </c>
      <c r="AS762" s="144"/>
      <c r="AT762" s="135"/>
      <c r="AU762" s="135"/>
      <c r="AV762" s="135"/>
      <c r="AW762" s="135"/>
      <c r="AX762" s="238" t="e">
        <f t="shared" ref="AX762:AX792" si="180">AVERAGE(AS762:AV762)</f>
        <v>#DIV/0!</v>
      </c>
      <c r="AY762" s="144"/>
      <c r="AZ762" s="135"/>
      <c r="BA762" s="135"/>
      <c r="BB762" s="135"/>
      <c r="BC762" s="238" t="e">
        <f t="shared" ref="BC762:BC792" si="181">AVERAGE(AY762:BB762)</f>
        <v>#DIV/0!</v>
      </c>
    </row>
    <row r="763" spans="1:55" ht="18" customHeight="1" x14ac:dyDescent="0.25">
      <c r="A763" s="270"/>
      <c r="B763" s="191" t="s">
        <v>56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182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176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177"/>
        <v>3.25</v>
      </c>
      <c r="AH763" s="135">
        <v>3.3</v>
      </c>
      <c r="AI763" s="135">
        <v>4</v>
      </c>
      <c r="AJ763" s="135">
        <v>3</v>
      </c>
      <c r="AK763" s="135">
        <v>4.5</v>
      </c>
      <c r="AL763" s="135">
        <v>4</v>
      </c>
      <c r="AM763" s="169">
        <f t="shared" si="178"/>
        <v>3.7600000000000002</v>
      </c>
      <c r="AN763" s="135">
        <v>4</v>
      </c>
      <c r="AO763" s="135">
        <v>4</v>
      </c>
      <c r="AP763" s="135">
        <v>4</v>
      </c>
      <c r="AQ763" s="135">
        <v>4</v>
      </c>
      <c r="AR763" s="169">
        <f t="shared" si="179"/>
        <v>4</v>
      </c>
      <c r="AS763" s="135">
        <v>4</v>
      </c>
      <c r="AT763" s="135">
        <v>4</v>
      </c>
      <c r="AU763" s="135">
        <v>4</v>
      </c>
      <c r="AV763" s="135">
        <v>4</v>
      </c>
      <c r="AW763" s="135">
        <v>4</v>
      </c>
      <c r="AX763" s="169">
        <f t="shared" si="180"/>
        <v>4</v>
      </c>
      <c r="AY763" s="135">
        <v>4</v>
      </c>
      <c r="AZ763" s="135">
        <v>4</v>
      </c>
      <c r="BA763" s="135">
        <v>4</v>
      </c>
      <c r="BB763" s="135"/>
      <c r="BC763" s="169">
        <f t="shared" si="181"/>
        <v>4</v>
      </c>
    </row>
    <row r="764" spans="1:55" ht="18" customHeight="1" x14ac:dyDescent="0.25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183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184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185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182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176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177"/>
        <v>2.625</v>
      </c>
      <c r="AH764" s="135">
        <v>2</v>
      </c>
      <c r="AI764" s="135">
        <v>3.3</v>
      </c>
      <c r="AJ764" s="135">
        <v>3.3</v>
      </c>
      <c r="AK764" s="135">
        <v>3</v>
      </c>
      <c r="AL764" s="135">
        <v>3</v>
      </c>
      <c r="AM764" s="169">
        <f t="shared" si="178"/>
        <v>2.92</v>
      </c>
      <c r="AN764" s="135">
        <v>3</v>
      </c>
      <c r="AO764" s="135">
        <v>3</v>
      </c>
      <c r="AP764" s="135">
        <v>3</v>
      </c>
      <c r="AQ764" s="135">
        <v>3</v>
      </c>
      <c r="AR764" s="169">
        <f t="shared" si="179"/>
        <v>3</v>
      </c>
      <c r="AS764" s="135">
        <v>3</v>
      </c>
      <c r="AT764" s="135">
        <v>3</v>
      </c>
      <c r="AU764" s="135">
        <v>3</v>
      </c>
      <c r="AV764" s="135">
        <v>3</v>
      </c>
      <c r="AW764" s="135">
        <v>3</v>
      </c>
      <c r="AX764" s="169">
        <f t="shared" si="180"/>
        <v>3</v>
      </c>
      <c r="AY764" s="135">
        <v>4</v>
      </c>
      <c r="AZ764" s="135">
        <v>4</v>
      </c>
      <c r="BA764" s="135">
        <v>5</v>
      </c>
      <c r="BB764" s="135"/>
      <c r="BC764" s="169">
        <f t="shared" si="181"/>
        <v>4.333333333333333</v>
      </c>
    </row>
    <row r="765" spans="1:55" ht="18" customHeight="1" x14ac:dyDescent="0.25">
      <c r="A765" s="269">
        <v>3</v>
      </c>
      <c r="B765" s="170" t="s">
        <v>154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182"/>
        <v>2.5</v>
      </c>
      <c r="X765" s="135"/>
      <c r="Y765" s="135"/>
      <c r="Z765" s="135"/>
      <c r="AA765" s="135"/>
      <c r="AB765" s="238" t="e">
        <f t="shared" si="176"/>
        <v>#DIV/0!</v>
      </c>
      <c r="AC765" s="135"/>
      <c r="AD765" s="135"/>
      <c r="AE765" s="135"/>
      <c r="AF765" s="135"/>
      <c r="AG765" s="238" t="e">
        <f t="shared" si="177"/>
        <v>#DIV/0!</v>
      </c>
      <c r="AH765" s="135"/>
      <c r="AI765" s="135"/>
      <c r="AJ765" s="135"/>
      <c r="AK765" s="135"/>
      <c r="AL765" s="135"/>
      <c r="AM765" s="238" t="e">
        <f t="shared" si="178"/>
        <v>#DIV/0!</v>
      </c>
      <c r="AN765" s="135"/>
      <c r="AO765" s="135"/>
      <c r="AP765" s="135"/>
      <c r="AQ765" s="135"/>
      <c r="AR765" s="238" t="e">
        <f t="shared" si="179"/>
        <v>#DIV/0!</v>
      </c>
      <c r="AS765" s="135"/>
      <c r="AT765" s="135"/>
      <c r="AU765" s="135"/>
      <c r="AV765" s="135"/>
      <c r="AW765" s="135"/>
      <c r="AX765" s="238" t="e">
        <f t="shared" si="180"/>
        <v>#DIV/0!</v>
      </c>
      <c r="AY765" s="135"/>
      <c r="AZ765" s="135"/>
      <c r="BA765" s="135"/>
      <c r="BB765" s="135"/>
      <c r="BC765" s="238" t="e">
        <f t="shared" si="181"/>
        <v>#DIV/0!</v>
      </c>
    </row>
    <row r="766" spans="1:55" ht="18" customHeight="1" x14ac:dyDescent="0.25">
      <c r="A766" s="270"/>
      <c r="B766" s="170" t="s">
        <v>55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183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184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185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182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176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177"/>
        <v>2</v>
      </c>
      <c r="AH766" s="135">
        <v>2.2000000000000002</v>
      </c>
      <c r="AI766" s="135">
        <v>2</v>
      </c>
      <c r="AJ766" s="135">
        <v>1.5</v>
      </c>
      <c r="AK766" s="135">
        <v>2</v>
      </c>
      <c r="AL766" s="135">
        <v>2</v>
      </c>
      <c r="AM766" s="169">
        <f t="shared" si="178"/>
        <v>1.94</v>
      </c>
      <c r="AN766" s="135">
        <v>2</v>
      </c>
      <c r="AO766" s="135">
        <v>2.5</v>
      </c>
      <c r="AP766" s="135">
        <v>2.5</v>
      </c>
      <c r="AQ766" s="135">
        <v>2.5</v>
      </c>
      <c r="AR766" s="169">
        <f t="shared" si="179"/>
        <v>2.375</v>
      </c>
      <c r="AS766" s="135">
        <v>3</v>
      </c>
      <c r="AT766" s="135">
        <v>3</v>
      </c>
      <c r="AU766" s="135">
        <v>3</v>
      </c>
      <c r="AV766" s="135">
        <v>3</v>
      </c>
      <c r="AW766" s="135">
        <v>3</v>
      </c>
      <c r="AX766" s="169">
        <f t="shared" si="180"/>
        <v>3</v>
      </c>
      <c r="AY766" s="135">
        <v>3</v>
      </c>
      <c r="AZ766" s="135">
        <v>3</v>
      </c>
      <c r="BA766" s="135">
        <v>3</v>
      </c>
      <c r="BB766" s="135"/>
      <c r="BC766" s="169">
        <f t="shared" si="181"/>
        <v>3</v>
      </c>
    </row>
    <row r="767" spans="1:55" ht="18" customHeight="1" x14ac:dyDescent="0.25">
      <c r="A767" s="251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183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184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185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182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176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177"/>
        <v>2.75</v>
      </c>
      <c r="AH767" s="135">
        <v>4</v>
      </c>
      <c r="AI767" s="135">
        <v>4</v>
      </c>
      <c r="AJ767" s="135">
        <v>4</v>
      </c>
      <c r="AK767" s="135">
        <v>3</v>
      </c>
      <c r="AL767" s="135">
        <v>3</v>
      </c>
      <c r="AM767" s="169">
        <f t="shared" si="178"/>
        <v>3.6</v>
      </c>
      <c r="AN767" s="135">
        <v>3</v>
      </c>
      <c r="AO767" s="135">
        <v>5</v>
      </c>
      <c r="AP767" s="135">
        <v>5</v>
      </c>
      <c r="AQ767" s="135">
        <v>5</v>
      </c>
      <c r="AR767" s="169">
        <f t="shared" si="179"/>
        <v>4.5</v>
      </c>
      <c r="AS767" s="135">
        <v>5</v>
      </c>
      <c r="AT767" s="135">
        <v>5</v>
      </c>
      <c r="AU767" s="135">
        <v>4</v>
      </c>
      <c r="AV767" s="135">
        <v>4</v>
      </c>
      <c r="AW767" s="135">
        <v>4</v>
      </c>
      <c r="AX767" s="169">
        <f t="shared" si="180"/>
        <v>4.5</v>
      </c>
      <c r="AY767" s="135">
        <v>4</v>
      </c>
      <c r="AZ767" s="135">
        <v>4</v>
      </c>
      <c r="BA767" s="135">
        <v>3</v>
      </c>
      <c r="BB767" s="135"/>
      <c r="BC767" s="169">
        <f t="shared" si="181"/>
        <v>3.6666666666666665</v>
      </c>
    </row>
    <row r="768" spans="1:55" ht="18" customHeight="1" x14ac:dyDescent="0.25">
      <c r="A768" s="209">
        <v>5</v>
      </c>
      <c r="B768" s="170" t="s">
        <v>48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183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184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185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182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176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177"/>
        <v>8</v>
      </c>
      <c r="AH768" s="135">
        <v>2</v>
      </c>
      <c r="AI768" s="135">
        <v>2.5</v>
      </c>
      <c r="AJ768" s="135">
        <v>2</v>
      </c>
      <c r="AK768" s="135">
        <v>3</v>
      </c>
      <c r="AL768" s="135">
        <v>4</v>
      </c>
      <c r="AM768" s="169">
        <f t="shared" si="178"/>
        <v>2.7</v>
      </c>
      <c r="AN768" s="135">
        <v>5</v>
      </c>
      <c r="AO768" s="135">
        <v>6</v>
      </c>
      <c r="AP768" s="135">
        <v>6</v>
      </c>
      <c r="AQ768" s="135">
        <v>6</v>
      </c>
      <c r="AR768" s="169">
        <f t="shared" si="179"/>
        <v>5.75</v>
      </c>
      <c r="AS768" s="135">
        <v>7</v>
      </c>
      <c r="AT768" s="135">
        <v>7</v>
      </c>
      <c r="AU768" s="135">
        <v>7</v>
      </c>
      <c r="AV768" s="135">
        <v>8</v>
      </c>
      <c r="AW768" s="135">
        <v>8</v>
      </c>
      <c r="AX768" s="169">
        <f t="shared" si="180"/>
        <v>7.25</v>
      </c>
      <c r="AY768" s="135">
        <v>8</v>
      </c>
      <c r="AZ768" s="135">
        <v>8</v>
      </c>
      <c r="BA768" s="135">
        <v>7</v>
      </c>
      <c r="BB768" s="135"/>
      <c r="BC768" s="169">
        <f t="shared" si="181"/>
        <v>7.666666666666667</v>
      </c>
    </row>
    <row r="769" spans="1:55" ht="18" customHeight="1" x14ac:dyDescent="0.25">
      <c r="A769" s="251">
        <v>6</v>
      </c>
      <c r="B769" s="170" t="s">
        <v>47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183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184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185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182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176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177"/>
        <v>4.5</v>
      </c>
      <c r="AH769" s="135">
        <v>4.5</v>
      </c>
      <c r="AI769" s="135">
        <v>6</v>
      </c>
      <c r="AJ769" s="135">
        <v>7</v>
      </c>
      <c r="AK769" s="135">
        <v>5</v>
      </c>
      <c r="AL769" s="135">
        <v>4</v>
      </c>
      <c r="AM769" s="169">
        <f t="shared" si="178"/>
        <v>5.3</v>
      </c>
      <c r="AN769" s="135">
        <v>5</v>
      </c>
      <c r="AO769" s="135">
        <v>6</v>
      </c>
      <c r="AP769" s="135">
        <v>6</v>
      </c>
      <c r="AQ769" s="135">
        <v>7</v>
      </c>
      <c r="AR769" s="169">
        <f t="shared" si="179"/>
        <v>6</v>
      </c>
      <c r="AS769" s="135">
        <v>7</v>
      </c>
      <c r="AT769" s="135">
        <v>6</v>
      </c>
      <c r="AU769" s="135">
        <v>6</v>
      </c>
      <c r="AV769" s="135">
        <v>6</v>
      </c>
      <c r="AW769" s="135">
        <v>6</v>
      </c>
      <c r="AX769" s="169">
        <f t="shared" si="180"/>
        <v>6.25</v>
      </c>
      <c r="AY769" s="135">
        <v>7</v>
      </c>
      <c r="AZ769" s="135">
        <v>7</v>
      </c>
      <c r="BA769" s="135">
        <v>7</v>
      </c>
      <c r="BB769" s="135"/>
      <c r="BC769" s="169">
        <f t="shared" si="181"/>
        <v>7</v>
      </c>
    </row>
    <row r="770" spans="1:55" ht="18" customHeight="1" x14ac:dyDescent="0.25">
      <c r="A770" s="251">
        <v>7</v>
      </c>
      <c r="B770" s="170" t="s">
        <v>50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183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184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185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182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176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177"/>
        <v>6.75</v>
      </c>
      <c r="AH770" s="135">
        <v>5</v>
      </c>
      <c r="AI770" s="135">
        <v>5</v>
      </c>
      <c r="AJ770" s="135">
        <v>5</v>
      </c>
      <c r="AK770" s="135">
        <v>5</v>
      </c>
      <c r="AL770" s="135">
        <v>5</v>
      </c>
      <c r="AM770" s="169">
        <f t="shared" si="178"/>
        <v>5</v>
      </c>
      <c r="AN770" s="135">
        <v>5</v>
      </c>
      <c r="AO770" s="135">
        <v>5</v>
      </c>
      <c r="AP770" s="135">
        <v>5</v>
      </c>
      <c r="AQ770" s="135">
        <v>5</v>
      </c>
      <c r="AR770" s="169">
        <f t="shared" si="179"/>
        <v>5</v>
      </c>
      <c r="AS770" s="135">
        <v>5</v>
      </c>
      <c r="AT770" s="135">
        <v>5</v>
      </c>
      <c r="AU770" s="135">
        <v>5</v>
      </c>
      <c r="AV770" s="135">
        <v>5</v>
      </c>
      <c r="AW770" s="135">
        <v>5</v>
      </c>
      <c r="AX770" s="169">
        <f t="shared" si="180"/>
        <v>5</v>
      </c>
      <c r="AY770" s="135">
        <v>5</v>
      </c>
      <c r="AZ770" s="135">
        <v>5</v>
      </c>
      <c r="BA770" s="135">
        <v>5</v>
      </c>
      <c r="BB770" s="135"/>
      <c r="BC770" s="169">
        <f t="shared" si="181"/>
        <v>5</v>
      </c>
    </row>
    <row r="771" spans="1:55" ht="18" customHeight="1" x14ac:dyDescent="0.25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183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184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185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182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176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177"/>
        <v>13</v>
      </c>
      <c r="AH771" s="135">
        <v>13</v>
      </c>
      <c r="AI771" s="135">
        <v>14</v>
      </c>
      <c r="AJ771" s="135">
        <v>12</v>
      </c>
      <c r="AK771" s="135">
        <v>14</v>
      </c>
      <c r="AL771" s="135">
        <v>14</v>
      </c>
      <c r="AM771" s="169">
        <f t="shared" si="178"/>
        <v>13.4</v>
      </c>
      <c r="AN771" s="135">
        <v>14</v>
      </c>
      <c r="AO771" s="135">
        <v>14</v>
      </c>
      <c r="AP771" s="135">
        <v>14</v>
      </c>
      <c r="AQ771" s="135">
        <v>14</v>
      </c>
      <c r="AR771" s="169">
        <f t="shared" si="179"/>
        <v>14</v>
      </c>
      <c r="AS771" s="135">
        <v>14</v>
      </c>
      <c r="AT771" s="135">
        <v>14</v>
      </c>
      <c r="AU771" s="135">
        <v>14</v>
      </c>
      <c r="AV771" s="135">
        <v>14</v>
      </c>
      <c r="AW771" s="135">
        <v>14</v>
      </c>
      <c r="AX771" s="169">
        <f t="shared" si="180"/>
        <v>14</v>
      </c>
      <c r="AY771" s="135">
        <v>14</v>
      </c>
      <c r="AZ771" s="135">
        <v>14</v>
      </c>
      <c r="BA771" s="135">
        <v>14</v>
      </c>
      <c r="BB771" s="135"/>
      <c r="BC771" s="169">
        <f t="shared" si="181"/>
        <v>14</v>
      </c>
    </row>
    <row r="772" spans="1:55" ht="18" customHeight="1" x14ac:dyDescent="0.25">
      <c r="A772" s="251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183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184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185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182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176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177"/>
        <v>12.125</v>
      </c>
      <c r="AH772" s="135">
        <v>11.5</v>
      </c>
      <c r="AI772" s="135">
        <v>13</v>
      </c>
      <c r="AJ772" s="135">
        <v>13</v>
      </c>
      <c r="AK772" s="135">
        <v>13</v>
      </c>
      <c r="AL772" s="135">
        <v>14</v>
      </c>
      <c r="AM772" s="169">
        <f t="shared" si="178"/>
        <v>12.9</v>
      </c>
      <c r="AN772" s="135">
        <v>14</v>
      </c>
      <c r="AO772" s="135">
        <v>14</v>
      </c>
      <c r="AP772" s="135">
        <v>14</v>
      </c>
      <c r="AQ772" s="135">
        <v>14</v>
      </c>
      <c r="AR772" s="169">
        <f t="shared" si="179"/>
        <v>14</v>
      </c>
      <c r="AS772" s="135">
        <v>14</v>
      </c>
      <c r="AT772" s="135">
        <v>14</v>
      </c>
      <c r="AU772" s="135">
        <v>14</v>
      </c>
      <c r="AV772" s="135">
        <v>14</v>
      </c>
      <c r="AW772" s="135">
        <v>14</v>
      </c>
      <c r="AX772" s="169">
        <f t="shared" si="180"/>
        <v>14</v>
      </c>
      <c r="AY772" s="135">
        <v>14</v>
      </c>
      <c r="AZ772" s="135">
        <v>14</v>
      </c>
      <c r="BA772" s="135">
        <v>14</v>
      </c>
      <c r="BB772" s="135"/>
      <c r="BC772" s="169">
        <f t="shared" si="181"/>
        <v>14</v>
      </c>
    </row>
    <row r="773" spans="1:55" ht="18" customHeight="1" x14ac:dyDescent="0.25">
      <c r="A773" s="251">
        <v>10</v>
      </c>
      <c r="B773" s="170" t="s">
        <v>131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183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184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185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182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176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177"/>
        <v>14.75</v>
      </c>
      <c r="AH773" s="135">
        <v>15</v>
      </c>
      <c r="AI773" s="135">
        <v>15</v>
      </c>
      <c r="AJ773" s="135">
        <v>15</v>
      </c>
      <c r="AK773" s="135">
        <v>15</v>
      </c>
      <c r="AL773" s="135">
        <v>15</v>
      </c>
      <c r="AM773" s="169">
        <f t="shared" si="178"/>
        <v>15</v>
      </c>
      <c r="AN773" s="135">
        <v>15</v>
      </c>
      <c r="AO773" s="135">
        <v>15</v>
      </c>
      <c r="AP773" s="135">
        <v>15</v>
      </c>
      <c r="AQ773" s="135">
        <v>15</v>
      </c>
      <c r="AR773" s="169">
        <f t="shared" si="179"/>
        <v>15</v>
      </c>
      <c r="AS773" s="135">
        <v>15</v>
      </c>
      <c r="AT773" s="135">
        <v>15</v>
      </c>
      <c r="AU773" s="135">
        <v>15</v>
      </c>
      <c r="AV773" s="135">
        <v>15</v>
      </c>
      <c r="AW773" s="135">
        <v>15</v>
      </c>
      <c r="AX773" s="169">
        <f t="shared" si="180"/>
        <v>15</v>
      </c>
      <c r="AY773" s="135">
        <v>15</v>
      </c>
      <c r="AZ773" s="135">
        <v>15</v>
      </c>
      <c r="BA773" s="135">
        <v>15</v>
      </c>
      <c r="BB773" s="135"/>
      <c r="BC773" s="169">
        <f t="shared" si="181"/>
        <v>15</v>
      </c>
    </row>
    <row r="774" spans="1:55" ht="18" customHeight="1" x14ac:dyDescent="0.25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183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184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185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182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176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177"/>
        <v>75</v>
      </c>
      <c r="AH774" s="135">
        <v>78</v>
      </c>
      <c r="AI774" s="135">
        <v>78</v>
      </c>
      <c r="AJ774" s="135">
        <v>78</v>
      </c>
      <c r="AK774" s="135">
        <v>80</v>
      </c>
      <c r="AL774" s="135">
        <v>80</v>
      </c>
      <c r="AM774" s="169">
        <f t="shared" si="178"/>
        <v>78.8</v>
      </c>
      <c r="AN774" s="135">
        <v>85</v>
      </c>
      <c r="AO774" s="135">
        <v>85</v>
      </c>
      <c r="AP774" s="135">
        <v>85</v>
      </c>
      <c r="AQ774" s="135">
        <v>85</v>
      </c>
      <c r="AR774" s="169">
        <f t="shared" si="179"/>
        <v>85</v>
      </c>
      <c r="AS774" s="135">
        <v>85</v>
      </c>
      <c r="AT774" s="135">
        <v>85</v>
      </c>
      <c r="AU774" s="135">
        <v>85</v>
      </c>
      <c r="AV774" s="135">
        <v>90</v>
      </c>
      <c r="AW774" s="135">
        <v>90</v>
      </c>
      <c r="AX774" s="169">
        <f t="shared" si="180"/>
        <v>86.25</v>
      </c>
      <c r="AY774" s="135">
        <v>90</v>
      </c>
      <c r="AZ774" s="135">
        <v>90</v>
      </c>
      <c r="BA774" s="135">
        <v>90</v>
      </c>
      <c r="BB774" s="135"/>
      <c r="BC774" s="169">
        <f t="shared" si="181"/>
        <v>90</v>
      </c>
    </row>
    <row r="775" spans="1:55" ht="18" customHeight="1" x14ac:dyDescent="0.25">
      <c r="A775" s="251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183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184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185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182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176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177"/>
        <v>80</v>
      </c>
      <c r="AH775" s="135">
        <v>80</v>
      </c>
      <c r="AI775" s="135">
        <v>80</v>
      </c>
      <c r="AJ775" s="135">
        <v>80</v>
      </c>
      <c r="AK775" s="135">
        <v>85</v>
      </c>
      <c r="AL775" s="135">
        <v>90</v>
      </c>
      <c r="AM775" s="169">
        <f t="shared" si="178"/>
        <v>83</v>
      </c>
      <c r="AN775" s="135">
        <v>90</v>
      </c>
      <c r="AO775" s="135">
        <v>90</v>
      </c>
      <c r="AP775" s="135">
        <v>90</v>
      </c>
      <c r="AQ775" s="135">
        <v>90</v>
      </c>
      <c r="AR775" s="169">
        <f t="shared" si="179"/>
        <v>90</v>
      </c>
      <c r="AS775" s="135">
        <v>90</v>
      </c>
      <c r="AT775" s="135">
        <v>90</v>
      </c>
      <c r="AU775" s="135">
        <v>90</v>
      </c>
      <c r="AV775" s="135">
        <v>90</v>
      </c>
      <c r="AW775" s="135">
        <v>90</v>
      </c>
      <c r="AX775" s="169">
        <f t="shared" si="180"/>
        <v>90</v>
      </c>
      <c r="AY775" s="135">
        <v>90</v>
      </c>
      <c r="AZ775" s="135">
        <v>90</v>
      </c>
      <c r="BA775" s="135">
        <v>90</v>
      </c>
      <c r="BB775" s="135"/>
      <c r="BC775" s="169">
        <f t="shared" si="181"/>
        <v>90</v>
      </c>
    </row>
    <row r="776" spans="1:55" ht="18" customHeight="1" x14ac:dyDescent="0.25">
      <c r="A776" s="251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183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184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185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182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176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177"/>
        <v>5</v>
      </c>
      <c r="AH776" s="135">
        <v>5</v>
      </c>
      <c r="AI776" s="135">
        <v>5</v>
      </c>
      <c r="AJ776" s="135">
        <v>5</v>
      </c>
      <c r="AK776" s="135">
        <v>5</v>
      </c>
      <c r="AL776" s="135">
        <v>5</v>
      </c>
      <c r="AM776" s="169">
        <f t="shared" si="178"/>
        <v>5</v>
      </c>
      <c r="AN776" s="135">
        <v>5</v>
      </c>
      <c r="AO776" s="135">
        <v>5</v>
      </c>
      <c r="AP776" s="135">
        <v>5</v>
      </c>
      <c r="AQ776" s="135">
        <v>5</v>
      </c>
      <c r="AR776" s="169">
        <f t="shared" si="179"/>
        <v>5</v>
      </c>
      <c r="AS776" s="135">
        <v>5</v>
      </c>
      <c r="AT776" s="135">
        <v>5</v>
      </c>
      <c r="AU776" s="135">
        <v>5</v>
      </c>
      <c r="AV776" s="135">
        <v>5</v>
      </c>
      <c r="AW776" s="135">
        <v>5</v>
      </c>
      <c r="AX776" s="169">
        <f t="shared" si="180"/>
        <v>5</v>
      </c>
      <c r="AY776" s="135">
        <v>5</v>
      </c>
      <c r="AZ776" s="135">
        <v>5</v>
      </c>
      <c r="BA776" s="135">
        <v>5</v>
      </c>
      <c r="BB776" s="135"/>
      <c r="BC776" s="169">
        <f t="shared" si="181"/>
        <v>5</v>
      </c>
    </row>
    <row r="777" spans="1:55" ht="18" customHeight="1" x14ac:dyDescent="0.25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183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184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185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182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176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177"/>
        <v>8.5</v>
      </c>
      <c r="AH777" s="135">
        <v>8</v>
      </c>
      <c r="AI777" s="135">
        <v>8</v>
      </c>
      <c r="AJ777" s="135">
        <v>8.3000000000000007</v>
      </c>
      <c r="AK777" s="135">
        <v>8.3000000000000007</v>
      </c>
      <c r="AL777" s="135">
        <v>9</v>
      </c>
      <c r="AM777" s="169">
        <f t="shared" si="178"/>
        <v>8.32</v>
      </c>
      <c r="AN777" s="135">
        <v>9.6</v>
      </c>
      <c r="AO777" s="135">
        <v>12.3</v>
      </c>
      <c r="AP777" s="135">
        <v>12.3</v>
      </c>
      <c r="AQ777" s="135">
        <v>11.6</v>
      </c>
      <c r="AR777" s="169">
        <f t="shared" si="179"/>
        <v>11.450000000000001</v>
      </c>
      <c r="AS777" s="135">
        <v>11.6</v>
      </c>
      <c r="AT777" s="135">
        <v>12.3</v>
      </c>
      <c r="AU777" s="135">
        <v>12.3</v>
      </c>
      <c r="AV777" s="135">
        <v>12</v>
      </c>
      <c r="AW777" s="135">
        <v>12</v>
      </c>
      <c r="AX777" s="169">
        <f t="shared" si="180"/>
        <v>12.05</v>
      </c>
      <c r="AY777" s="135">
        <v>11.6</v>
      </c>
      <c r="AZ777" s="135">
        <v>11</v>
      </c>
      <c r="BA777" s="135">
        <v>11</v>
      </c>
      <c r="BB777" s="135"/>
      <c r="BC777" s="169">
        <f t="shared" si="181"/>
        <v>11.200000000000001</v>
      </c>
    </row>
    <row r="778" spans="1:55" ht="18" customHeight="1" x14ac:dyDescent="0.25">
      <c r="A778" s="251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183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184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185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182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176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177"/>
        <v>11.125</v>
      </c>
      <c r="AH778" s="135">
        <v>10.5</v>
      </c>
      <c r="AI778" s="135">
        <v>11</v>
      </c>
      <c r="AJ778" s="135">
        <v>12</v>
      </c>
      <c r="AK778" s="135">
        <v>11</v>
      </c>
      <c r="AL778" s="135">
        <v>11</v>
      </c>
      <c r="AM778" s="169">
        <f t="shared" si="178"/>
        <v>11.1</v>
      </c>
      <c r="AN778" s="135">
        <v>10.5</v>
      </c>
      <c r="AO778" s="135">
        <v>11</v>
      </c>
      <c r="AP778" s="135">
        <v>11</v>
      </c>
      <c r="AQ778" s="135">
        <v>11</v>
      </c>
      <c r="AR778" s="169">
        <f t="shared" si="179"/>
        <v>10.875</v>
      </c>
      <c r="AS778" s="135">
        <v>11</v>
      </c>
      <c r="AT778" s="135">
        <v>11</v>
      </c>
      <c r="AU778" s="135">
        <v>10</v>
      </c>
      <c r="AV778" s="135">
        <v>10</v>
      </c>
      <c r="AW778" s="135">
        <v>10</v>
      </c>
      <c r="AX778" s="169">
        <f t="shared" si="180"/>
        <v>10.5</v>
      </c>
      <c r="AY778" s="135">
        <v>10</v>
      </c>
      <c r="AZ778" s="135">
        <v>10</v>
      </c>
      <c r="BA778" s="135">
        <v>10</v>
      </c>
      <c r="BB778" s="135"/>
      <c r="BC778" s="169">
        <f t="shared" si="181"/>
        <v>10</v>
      </c>
    </row>
    <row r="779" spans="1:55" ht="18" customHeight="1" x14ac:dyDescent="0.25">
      <c r="A779" s="251">
        <v>16</v>
      </c>
      <c r="B779" s="170" t="s">
        <v>51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183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184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185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182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176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177"/>
        <v>29.75</v>
      </c>
      <c r="AH779" s="135">
        <v>35</v>
      </c>
      <c r="AI779" s="135">
        <v>35</v>
      </c>
      <c r="AJ779" s="135">
        <v>35</v>
      </c>
      <c r="AK779" s="135">
        <v>35</v>
      </c>
      <c r="AL779" s="135">
        <v>35</v>
      </c>
      <c r="AM779" s="169">
        <f t="shared" si="178"/>
        <v>35</v>
      </c>
      <c r="AN779" s="135">
        <v>35</v>
      </c>
      <c r="AO779" s="135">
        <v>35</v>
      </c>
      <c r="AP779" s="135">
        <v>35</v>
      </c>
      <c r="AQ779" s="135">
        <v>35</v>
      </c>
      <c r="AR779" s="169">
        <f t="shared" si="179"/>
        <v>35</v>
      </c>
      <c r="AS779" s="135">
        <v>35</v>
      </c>
      <c r="AT779" s="135">
        <v>35</v>
      </c>
      <c r="AU779" s="135">
        <v>35</v>
      </c>
      <c r="AV779" s="135">
        <v>35</v>
      </c>
      <c r="AW779" s="135">
        <v>35</v>
      </c>
      <c r="AX779" s="169">
        <f t="shared" si="180"/>
        <v>35</v>
      </c>
      <c r="AY779" s="135">
        <v>35</v>
      </c>
      <c r="AZ779" s="135">
        <v>35</v>
      </c>
      <c r="BA779" s="135">
        <v>35</v>
      </c>
      <c r="BB779" s="135"/>
      <c r="BC779" s="169">
        <f t="shared" si="181"/>
        <v>35</v>
      </c>
    </row>
    <row r="780" spans="1:55" ht="18" customHeight="1" x14ac:dyDescent="0.25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183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184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185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182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176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177"/>
        <v>31.25</v>
      </c>
      <c r="AH780" s="135">
        <v>35</v>
      </c>
      <c r="AI780" s="135">
        <v>35</v>
      </c>
      <c r="AJ780" s="135">
        <v>35</v>
      </c>
      <c r="AK780" s="135">
        <v>35</v>
      </c>
      <c r="AL780" s="135">
        <v>35</v>
      </c>
      <c r="AM780" s="169">
        <f t="shared" si="178"/>
        <v>35</v>
      </c>
      <c r="AN780" s="135">
        <v>35</v>
      </c>
      <c r="AO780" s="135">
        <v>35</v>
      </c>
      <c r="AP780" s="135">
        <v>35</v>
      </c>
      <c r="AQ780" s="135">
        <v>35</v>
      </c>
      <c r="AR780" s="169">
        <f t="shared" si="179"/>
        <v>35</v>
      </c>
      <c r="AS780" s="135">
        <v>35</v>
      </c>
      <c r="AT780" s="135">
        <v>35</v>
      </c>
      <c r="AU780" s="135">
        <v>35</v>
      </c>
      <c r="AV780" s="135">
        <v>35</v>
      </c>
      <c r="AW780" s="135">
        <v>35</v>
      </c>
      <c r="AX780" s="169">
        <f t="shared" si="180"/>
        <v>35</v>
      </c>
      <c r="AY780" s="135">
        <v>35</v>
      </c>
      <c r="AZ780" s="135">
        <v>35</v>
      </c>
      <c r="BA780" s="135">
        <v>35</v>
      </c>
      <c r="BB780" s="135"/>
      <c r="BC780" s="169">
        <f t="shared" si="181"/>
        <v>35</v>
      </c>
    </row>
    <row r="781" spans="1:55" ht="18" customHeight="1" x14ac:dyDescent="0.25">
      <c r="A781" s="251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183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184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185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182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176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177"/>
        <v>5.5</v>
      </c>
      <c r="AH781" s="135">
        <v>5.2</v>
      </c>
      <c r="AI781" s="135">
        <v>5.2</v>
      </c>
      <c r="AJ781" s="135">
        <v>5.2</v>
      </c>
      <c r="AK781" s="135">
        <v>5.2</v>
      </c>
      <c r="AL781" s="135">
        <v>5.2</v>
      </c>
      <c r="AM781" s="169">
        <f t="shared" si="178"/>
        <v>5.2</v>
      </c>
      <c r="AN781" s="135">
        <v>5.2</v>
      </c>
      <c r="AO781" s="135">
        <v>5.2</v>
      </c>
      <c r="AP781" s="135">
        <v>5.2</v>
      </c>
      <c r="AQ781" s="135">
        <v>5.2</v>
      </c>
      <c r="AR781" s="169">
        <f t="shared" si="179"/>
        <v>5.2</v>
      </c>
      <c r="AS781" s="135">
        <v>5.2</v>
      </c>
      <c r="AT781" s="135">
        <v>5.4</v>
      </c>
      <c r="AU781" s="135">
        <v>5.4</v>
      </c>
      <c r="AV781" s="135">
        <v>5.4</v>
      </c>
      <c r="AW781" s="135">
        <v>5.4</v>
      </c>
      <c r="AX781" s="169">
        <f t="shared" si="180"/>
        <v>5.35</v>
      </c>
      <c r="AY781" s="135">
        <v>5.4</v>
      </c>
      <c r="AZ781" s="135">
        <v>5.4</v>
      </c>
      <c r="BA781" s="135">
        <v>5.4</v>
      </c>
      <c r="BB781" s="135"/>
      <c r="BC781" s="169">
        <f t="shared" si="181"/>
        <v>5.4000000000000012</v>
      </c>
    </row>
    <row r="782" spans="1:55" ht="18" customHeight="1" x14ac:dyDescent="0.25">
      <c r="A782" s="251">
        <v>19</v>
      </c>
      <c r="B782" s="170" t="s">
        <v>140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183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184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185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182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176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177"/>
        <v>4.8</v>
      </c>
      <c r="AH782" s="135">
        <v>4.8</v>
      </c>
      <c r="AI782" s="135">
        <v>4.8</v>
      </c>
      <c r="AJ782" s="135">
        <v>4.8</v>
      </c>
      <c r="AK782" s="135">
        <v>4.8</v>
      </c>
      <c r="AL782" s="135">
        <v>4.5999999999999996</v>
      </c>
      <c r="AM782" s="169">
        <f t="shared" si="178"/>
        <v>4.76</v>
      </c>
      <c r="AN782" s="135">
        <v>4.5999999999999996</v>
      </c>
      <c r="AO782" s="135">
        <v>4.5999999999999996</v>
      </c>
      <c r="AP782" s="135">
        <v>4.5999999999999996</v>
      </c>
      <c r="AQ782" s="135">
        <v>4.5999999999999996</v>
      </c>
      <c r="AR782" s="169">
        <f t="shared" si="179"/>
        <v>4.5999999999999996</v>
      </c>
      <c r="AS782" s="135">
        <v>4.5999999999999996</v>
      </c>
      <c r="AT782" s="135">
        <v>4.5999999999999996</v>
      </c>
      <c r="AU782" s="135">
        <v>4.5999999999999996</v>
      </c>
      <c r="AV782" s="135">
        <v>4.5999999999999996</v>
      </c>
      <c r="AW782" s="135">
        <v>4.5999999999999996</v>
      </c>
      <c r="AX782" s="169">
        <f t="shared" si="180"/>
        <v>4.5999999999999996</v>
      </c>
      <c r="AY782" s="135">
        <v>4.5999999999999996</v>
      </c>
      <c r="AZ782" s="135">
        <v>4.5999999999999996</v>
      </c>
      <c r="BA782" s="135">
        <v>4.5999999999999996</v>
      </c>
      <c r="BB782" s="135"/>
      <c r="BC782" s="169">
        <f t="shared" si="181"/>
        <v>4.5999999999999996</v>
      </c>
    </row>
    <row r="783" spans="1:55" ht="18" customHeight="1" x14ac:dyDescent="0.25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183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184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185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182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176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177"/>
        <v>3.5</v>
      </c>
      <c r="AH783" s="135">
        <v>3.5</v>
      </c>
      <c r="AI783" s="135">
        <v>3.5</v>
      </c>
      <c r="AJ783" s="135">
        <v>3.5</v>
      </c>
      <c r="AK783" s="135">
        <v>3.5</v>
      </c>
      <c r="AL783" s="135">
        <v>3.5</v>
      </c>
      <c r="AM783" s="169">
        <f t="shared" si="178"/>
        <v>3.5</v>
      </c>
      <c r="AN783" s="135">
        <v>3.5</v>
      </c>
      <c r="AO783" s="135">
        <v>3.5</v>
      </c>
      <c r="AP783" s="135">
        <v>3.5</v>
      </c>
      <c r="AQ783" s="135">
        <v>3.5</v>
      </c>
      <c r="AR783" s="169">
        <f t="shared" si="179"/>
        <v>3.5</v>
      </c>
      <c r="AS783" s="135">
        <v>3.5</v>
      </c>
      <c r="AT783" s="135">
        <v>3.5</v>
      </c>
      <c r="AU783" s="135">
        <v>3.5</v>
      </c>
      <c r="AV783" s="135">
        <v>3.5</v>
      </c>
      <c r="AW783" s="135">
        <v>3.5</v>
      </c>
      <c r="AX783" s="169">
        <f t="shared" si="180"/>
        <v>3.5</v>
      </c>
      <c r="AY783" s="135">
        <v>3.5</v>
      </c>
      <c r="AZ783" s="135">
        <v>3.5</v>
      </c>
      <c r="BA783" s="135">
        <v>3.5</v>
      </c>
      <c r="BB783" s="135"/>
      <c r="BC783" s="169">
        <f t="shared" si="181"/>
        <v>3.5</v>
      </c>
    </row>
    <row r="784" spans="1:55" ht="18" customHeight="1" x14ac:dyDescent="0.25">
      <c r="A784" s="251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183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184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185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182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176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177"/>
        <v>15</v>
      </c>
      <c r="AH784" s="135">
        <v>15</v>
      </c>
      <c r="AI784" s="135">
        <v>15</v>
      </c>
      <c r="AJ784" s="135">
        <v>15</v>
      </c>
      <c r="AK784" s="135">
        <v>15</v>
      </c>
      <c r="AL784" s="135">
        <v>15</v>
      </c>
      <c r="AM784" s="169">
        <f t="shared" si="178"/>
        <v>15</v>
      </c>
      <c r="AN784" s="135">
        <v>15</v>
      </c>
      <c r="AO784" s="135">
        <v>15</v>
      </c>
      <c r="AP784" s="135">
        <v>15</v>
      </c>
      <c r="AQ784" s="135">
        <v>15</v>
      </c>
      <c r="AR784" s="169">
        <f t="shared" si="179"/>
        <v>15</v>
      </c>
      <c r="AS784" s="135">
        <v>15</v>
      </c>
      <c r="AT784" s="135">
        <v>15</v>
      </c>
      <c r="AU784" s="135">
        <v>15</v>
      </c>
      <c r="AV784" s="135">
        <v>15</v>
      </c>
      <c r="AW784" s="135">
        <v>15</v>
      </c>
      <c r="AX784" s="169">
        <f t="shared" si="180"/>
        <v>15</v>
      </c>
      <c r="AY784" s="135">
        <v>15</v>
      </c>
      <c r="AZ784" s="135">
        <v>15</v>
      </c>
      <c r="BA784" s="135">
        <v>15</v>
      </c>
      <c r="BB784" s="135"/>
      <c r="BC784" s="169">
        <f t="shared" si="181"/>
        <v>15</v>
      </c>
    </row>
    <row r="785" spans="1:55" ht="18" customHeight="1" x14ac:dyDescent="0.25">
      <c r="A785" s="251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183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184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185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182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176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177"/>
        <v>13</v>
      </c>
      <c r="AH785" s="135">
        <v>13</v>
      </c>
      <c r="AI785" s="135">
        <v>13</v>
      </c>
      <c r="AJ785" s="135">
        <v>13</v>
      </c>
      <c r="AK785" s="135">
        <v>13</v>
      </c>
      <c r="AL785" s="135">
        <v>15</v>
      </c>
      <c r="AM785" s="169">
        <f t="shared" si="178"/>
        <v>13.4</v>
      </c>
      <c r="AN785" s="135">
        <v>15</v>
      </c>
      <c r="AO785" s="135">
        <v>15</v>
      </c>
      <c r="AP785" s="135">
        <v>15</v>
      </c>
      <c r="AQ785" s="135">
        <v>15</v>
      </c>
      <c r="AR785" s="169">
        <f t="shared" si="179"/>
        <v>15</v>
      </c>
      <c r="AS785" s="135">
        <v>15</v>
      </c>
      <c r="AT785" s="135">
        <v>15</v>
      </c>
      <c r="AU785" s="135">
        <v>15</v>
      </c>
      <c r="AV785" s="135">
        <v>15</v>
      </c>
      <c r="AW785" s="135">
        <v>15</v>
      </c>
      <c r="AX785" s="169">
        <f t="shared" si="180"/>
        <v>15</v>
      </c>
      <c r="AY785" s="135">
        <v>15</v>
      </c>
      <c r="AZ785" s="135">
        <v>15</v>
      </c>
      <c r="BA785" s="135">
        <v>15</v>
      </c>
      <c r="BB785" s="135"/>
      <c r="BC785" s="169">
        <f t="shared" si="181"/>
        <v>15</v>
      </c>
    </row>
    <row r="786" spans="1:55" ht="18" customHeight="1" x14ac:dyDescent="0.25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183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184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185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182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176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177"/>
        <v>14</v>
      </c>
      <c r="AH786" s="135">
        <v>14</v>
      </c>
      <c r="AI786" s="135">
        <v>14</v>
      </c>
      <c r="AJ786" s="135">
        <v>14</v>
      </c>
      <c r="AK786" s="135">
        <v>14</v>
      </c>
      <c r="AL786" s="135">
        <v>14</v>
      </c>
      <c r="AM786" s="169">
        <f t="shared" si="178"/>
        <v>14</v>
      </c>
      <c r="AN786" s="135">
        <v>14</v>
      </c>
      <c r="AO786" s="135">
        <v>14</v>
      </c>
      <c r="AP786" s="135">
        <v>14</v>
      </c>
      <c r="AQ786" s="135">
        <v>14</v>
      </c>
      <c r="AR786" s="169">
        <f t="shared" si="179"/>
        <v>14</v>
      </c>
      <c r="AS786" s="135">
        <v>14</v>
      </c>
      <c r="AT786" s="135">
        <v>14</v>
      </c>
      <c r="AU786" s="135">
        <v>14</v>
      </c>
      <c r="AV786" s="135">
        <v>14</v>
      </c>
      <c r="AW786" s="135">
        <v>14</v>
      </c>
      <c r="AX786" s="169">
        <f t="shared" si="180"/>
        <v>14</v>
      </c>
      <c r="AY786" s="135">
        <v>14</v>
      </c>
      <c r="AZ786" s="135">
        <v>14</v>
      </c>
      <c r="BA786" s="135">
        <v>14</v>
      </c>
      <c r="BB786" s="135"/>
      <c r="BC786" s="169">
        <f t="shared" si="181"/>
        <v>14</v>
      </c>
    </row>
    <row r="787" spans="1:55" ht="36" customHeight="1" x14ac:dyDescent="0.25">
      <c r="A787" s="251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183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184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185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182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176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177"/>
        <v>4</v>
      </c>
      <c r="AH787" s="135">
        <v>4.8</v>
      </c>
      <c r="AI787" s="135">
        <v>4</v>
      </c>
      <c r="AJ787" s="135">
        <v>4</v>
      </c>
      <c r="AK787" s="135">
        <v>4</v>
      </c>
      <c r="AL787" s="135">
        <v>4</v>
      </c>
      <c r="AM787" s="169">
        <f t="shared" si="178"/>
        <v>4.16</v>
      </c>
      <c r="AN787" s="135">
        <v>4</v>
      </c>
      <c r="AO787" s="135">
        <v>4</v>
      </c>
      <c r="AP787" s="135">
        <v>4</v>
      </c>
      <c r="AQ787" s="135">
        <v>4</v>
      </c>
      <c r="AR787" s="169">
        <f t="shared" si="179"/>
        <v>4</v>
      </c>
      <c r="AS787" s="135">
        <v>4</v>
      </c>
      <c r="AT787" s="135">
        <v>4</v>
      </c>
      <c r="AU787" s="135">
        <v>4</v>
      </c>
      <c r="AV787" s="135">
        <v>4</v>
      </c>
      <c r="AW787" s="135">
        <v>4</v>
      </c>
      <c r="AX787" s="169">
        <f t="shared" si="180"/>
        <v>4</v>
      </c>
      <c r="AY787" s="135">
        <v>4</v>
      </c>
      <c r="AZ787" s="135">
        <v>4</v>
      </c>
      <c r="BA787" s="135">
        <v>4</v>
      </c>
      <c r="BB787" s="135"/>
      <c r="BC787" s="169">
        <f t="shared" si="181"/>
        <v>4</v>
      </c>
    </row>
    <row r="788" spans="1:55" ht="36" customHeight="1" x14ac:dyDescent="0.25">
      <c r="A788" s="251">
        <v>25</v>
      </c>
      <c r="B788" s="188" t="s">
        <v>134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183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184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185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182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176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177"/>
        <v>3</v>
      </c>
      <c r="AH788" s="135">
        <v>3</v>
      </c>
      <c r="AI788" s="135">
        <v>3</v>
      </c>
      <c r="AJ788" s="135">
        <v>3</v>
      </c>
      <c r="AK788" s="135">
        <v>3</v>
      </c>
      <c r="AL788" s="135">
        <v>3</v>
      </c>
      <c r="AM788" s="169">
        <f t="shared" si="178"/>
        <v>3</v>
      </c>
      <c r="AN788" s="135">
        <v>3</v>
      </c>
      <c r="AO788" s="135">
        <v>3</v>
      </c>
      <c r="AP788" s="135">
        <v>3</v>
      </c>
      <c r="AQ788" s="135">
        <v>3</v>
      </c>
      <c r="AR788" s="169">
        <f t="shared" si="179"/>
        <v>3</v>
      </c>
      <c r="AS788" s="135">
        <v>3</v>
      </c>
      <c r="AT788" s="135">
        <v>3</v>
      </c>
      <c r="AU788" s="135">
        <v>3</v>
      </c>
      <c r="AV788" s="135">
        <v>3</v>
      </c>
      <c r="AW788" s="135">
        <v>3</v>
      </c>
      <c r="AX788" s="169">
        <f t="shared" si="180"/>
        <v>3</v>
      </c>
      <c r="AY788" s="135">
        <v>3</v>
      </c>
      <c r="AZ788" s="135">
        <v>3</v>
      </c>
      <c r="BA788" s="135">
        <v>3</v>
      </c>
      <c r="BB788" s="135"/>
      <c r="BC788" s="169">
        <f t="shared" si="181"/>
        <v>3</v>
      </c>
    </row>
    <row r="789" spans="1:55" ht="18" customHeight="1" x14ac:dyDescent="0.25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183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184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185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182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176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177"/>
        <v>40</v>
      </c>
      <c r="AH789" s="135">
        <v>40</v>
      </c>
      <c r="AI789" s="135">
        <v>40</v>
      </c>
      <c r="AJ789" s="135">
        <v>40</v>
      </c>
      <c r="AK789" s="135">
        <v>40</v>
      </c>
      <c r="AL789" s="135">
        <v>40</v>
      </c>
      <c r="AM789" s="169">
        <f t="shared" si="178"/>
        <v>40</v>
      </c>
      <c r="AN789" s="135">
        <v>40</v>
      </c>
      <c r="AO789" s="135">
        <v>40</v>
      </c>
      <c r="AP789" s="135">
        <v>40</v>
      </c>
      <c r="AQ789" s="135">
        <v>40</v>
      </c>
      <c r="AR789" s="169">
        <f t="shared" si="179"/>
        <v>40</v>
      </c>
      <c r="AS789" s="135">
        <v>40</v>
      </c>
      <c r="AT789" s="135">
        <v>40</v>
      </c>
      <c r="AU789" s="135">
        <v>40</v>
      </c>
      <c r="AV789" s="135">
        <v>40</v>
      </c>
      <c r="AW789" s="135">
        <v>40</v>
      </c>
      <c r="AX789" s="169">
        <f t="shared" si="180"/>
        <v>40</v>
      </c>
      <c r="AY789" s="135">
        <v>40</v>
      </c>
      <c r="AZ789" s="135">
        <v>40</v>
      </c>
      <c r="BA789" s="135">
        <v>40</v>
      </c>
      <c r="BB789" s="135"/>
      <c r="BC789" s="169">
        <f t="shared" si="181"/>
        <v>40</v>
      </c>
    </row>
    <row r="790" spans="1:55" ht="18" customHeight="1" x14ac:dyDescent="0.25">
      <c r="A790" s="251">
        <v>27</v>
      </c>
      <c r="B790" s="170" t="s">
        <v>130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183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184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185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182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176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177"/>
        <v>6.15</v>
      </c>
      <c r="AH790" s="135">
        <v>5.4</v>
      </c>
      <c r="AI790" s="135">
        <v>5.4</v>
      </c>
      <c r="AJ790" s="135">
        <v>5.7</v>
      </c>
      <c r="AK790" s="135">
        <v>6.9</v>
      </c>
      <c r="AL790" s="135">
        <v>7</v>
      </c>
      <c r="AM790" s="169">
        <f t="shared" si="178"/>
        <v>6.08</v>
      </c>
      <c r="AN790" s="135">
        <v>7.2</v>
      </c>
      <c r="AO790" s="135">
        <v>7.2</v>
      </c>
      <c r="AP790" s="135">
        <v>7.7</v>
      </c>
      <c r="AQ790" s="135">
        <v>7.7</v>
      </c>
      <c r="AR790" s="169">
        <f t="shared" si="179"/>
        <v>7.45</v>
      </c>
      <c r="AS790" s="135">
        <v>7.9</v>
      </c>
      <c r="AT790" s="135">
        <v>7.9</v>
      </c>
      <c r="AU790" s="135">
        <v>7.9</v>
      </c>
      <c r="AV790" s="135">
        <v>7.5</v>
      </c>
      <c r="AW790" s="135">
        <v>7.3</v>
      </c>
      <c r="AX790" s="169">
        <f t="shared" si="180"/>
        <v>7.8000000000000007</v>
      </c>
      <c r="AY790" s="135">
        <v>7.1</v>
      </c>
      <c r="AZ790" s="135">
        <v>6.8</v>
      </c>
      <c r="BA790" s="135">
        <v>6.9</v>
      </c>
      <c r="BB790" s="135"/>
      <c r="BC790" s="169">
        <f t="shared" si="181"/>
        <v>6.9333333333333327</v>
      </c>
    </row>
    <row r="791" spans="1:55" ht="18" customHeight="1" x14ac:dyDescent="0.25">
      <c r="A791" s="251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183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184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185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182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176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177"/>
        <v>10.075000000000001</v>
      </c>
      <c r="AH791" s="135">
        <v>10</v>
      </c>
      <c r="AI791" s="135">
        <v>10.199999999999999</v>
      </c>
      <c r="AJ791" s="135">
        <v>10</v>
      </c>
      <c r="AK791" s="135">
        <v>10.3</v>
      </c>
      <c r="AL791" s="135">
        <v>10.3</v>
      </c>
      <c r="AM791" s="169">
        <f t="shared" si="178"/>
        <v>10.16</v>
      </c>
      <c r="AN791" s="135">
        <v>10.4</v>
      </c>
      <c r="AO791" s="135">
        <v>10.4</v>
      </c>
      <c r="AP791" s="135">
        <v>10.5</v>
      </c>
      <c r="AQ791" s="135">
        <v>10.6</v>
      </c>
      <c r="AR791" s="169">
        <f t="shared" si="179"/>
        <v>10.475</v>
      </c>
      <c r="AS791" s="135">
        <v>10.6</v>
      </c>
      <c r="AT791" s="135">
        <v>10.6</v>
      </c>
      <c r="AU791" s="135">
        <v>10.6</v>
      </c>
      <c r="AV791" s="135">
        <v>10.6</v>
      </c>
      <c r="AW791" s="135">
        <v>10.6</v>
      </c>
      <c r="AX791" s="169">
        <f t="shared" si="180"/>
        <v>10.6</v>
      </c>
      <c r="AY791" s="135">
        <v>10.6</v>
      </c>
      <c r="AZ791" s="135">
        <v>10.6</v>
      </c>
      <c r="BA791" s="135">
        <v>10.4</v>
      </c>
      <c r="BB791" s="135"/>
      <c r="BC791" s="169">
        <f t="shared" si="181"/>
        <v>10.533333333333333</v>
      </c>
    </row>
    <row r="792" spans="1:55" ht="18" customHeight="1" x14ac:dyDescent="0.25">
      <c r="A792" s="209">
        <v>29</v>
      </c>
      <c r="B792" s="170" t="s">
        <v>133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183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184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185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182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176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177"/>
        <v>10.8</v>
      </c>
      <c r="AH792" s="135">
        <v>10.8</v>
      </c>
      <c r="AI792" s="135">
        <v>11</v>
      </c>
      <c r="AJ792" s="135">
        <v>10.6</v>
      </c>
      <c r="AK792" s="135">
        <v>10.6</v>
      </c>
      <c r="AL792" s="135">
        <v>10.6</v>
      </c>
      <c r="AM792" s="169">
        <f t="shared" si="178"/>
        <v>10.72</v>
      </c>
      <c r="AN792" s="135">
        <v>10.6</v>
      </c>
      <c r="AO792" s="135">
        <v>10.6</v>
      </c>
      <c r="AP792" s="135">
        <v>10.6</v>
      </c>
      <c r="AQ792" s="135">
        <v>10.6</v>
      </c>
      <c r="AR792" s="169">
        <f t="shared" si="179"/>
        <v>10.6</v>
      </c>
      <c r="AS792" s="135">
        <v>10.7</v>
      </c>
      <c r="AT792" s="135">
        <v>10.7</v>
      </c>
      <c r="AU792" s="135">
        <v>10.7</v>
      </c>
      <c r="AV792" s="135">
        <v>10.7</v>
      </c>
      <c r="AW792" s="135">
        <v>10.7</v>
      </c>
      <c r="AX792" s="169">
        <f t="shared" si="180"/>
        <v>10.7</v>
      </c>
      <c r="AY792" s="135">
        <v>10.5</v>
      </c>
      <c r="AZ792" s="135">
        <v>10.5</v>
      </c>
      <c r="BA792" s="135">
        <v>10.3</v>
      </c>
      <c r="BB792" s="135"/>
      <c r="BC792" s="169">
        <f t="shared" si="181"/>
        <v>10.433333333333334</v>
      </c>
    </row>
    <row r="793" spans="1:55" ht="72" customHeight="1" x14ac:dyDescent="0.25">
      <c r="A793" s="211"/>
      <c r="B793" s="189" t="s">
        <v>53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  <c r="AN793" s="135"/>
      <c r="AO793" s="135"/>
      <c r="AP793" s="135"/>
      <c r="AQ793" s="135"/>
      <c r="AR793" s="169"/>
      <c r="AS793" s="135"/>
      <c r="AT793" s="135"/>
      <c r="AU793" s="135"/>
      <c r="AV793" s="135"/>
      <c r="AW793" s="135"/>
      <c r="AX793" s="169"/>
      <c r="AY793" s="135"/>
      <c r="AZ793" s="135"/>
      <c r="BA793" s="135"/>
      <c r="BB793" s="135"/>
      <c r="BC793" s="169"/>
    </row>
    <row r="794" spans="1:55" ht="18" customHeight="1" x14ac:dyDescent="0.25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183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184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185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182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>
        <v>10.6</v>
      </c>
      <c r="AL794" s="141">
        <v>10.55</v>
      </c>
      <c r="AM794" s="169">
        <f>AVERAGE(AH794:AL794)</f>
        <v>10.6</v>
      </c>
      <c r="AN794" s="141">
        <v>10.5</v>
      </c>
      <c r="AO794" s="141">
        <v>10.5</v>
      </c>
      <c r="AP794" s="141">
        <v>10.6</v>
      </c>
      <c r="AQ794" s="141">
        <v>10.55</v>
      </c>
      <c r="AR794" s="169">
        <f>AVERAGE(AN794:AQ794)</f>
        <v>10.537500000000001</v>
      </c>
      <c r="AS794" s="141">
        <v>10.62</v>
      </c>
      <c r="AT794" s="141">
        <v>10.6</v>
      </c>
      <c r="AU794" s="141">
        <v>10.57</v>
      </c>
      <c r="AV794" s="141">
        <v>10.62</v>
      </c>
      <c r="AW794" s="141">
        <v>10.6</v>
      </c>
      <c r="AX794" s="169">
        <f>AVERAGE(AS794:AV794)</f>
        <v>10.602499999999999</v>
      </c>
      <c r="AY794" s="141">
        <v>10.6</v>
      </c>
      <c r="AZ794" s="141">
        <v>10.61</v>
      </c>
      <c r="BA794" s="141">
        <v>10.61</v>
      </c>
      <c r="BB794" s="141"/>
      <c r="BC794" s="169">
        <f>AVERAGE(AY794:BB794)</f>
        <v>10.606666666666667</v>
      </c>
    </row>
    <row r="795" spans="1:55" ht="18.75" customHeight="1" x14ac:dyDescent="0.3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183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184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185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182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>
        <v>10.7</v>
      </c>
      <c r="AL795" s="135">
        <v>10.6</v>
      </c>
      <c r="AM795" s="169">
        <f>AVERAGE(AH795:AL795)</f>
        <v>10.69</v>
      </c>
      <c r="AN795" s="135">
        <v>10.6</v>
      </c>
      <c r="AO795" s="135">
        <v>10.6</v>
      </c>
      <c r="AP795" s="135">
        <v>10.68</v>
      </c>
      <c r="AQ795" s="135">
        <v>10.6</v>
      </c>
      <c r="AR795" s="169">
        <f>AVERAGE(AN795:AQ795)</f>
        <v>10.62</v>
      </c>
      <c r="AS795" s="135">
        <v>10.7</v>
      </c>
      <c r="AT795" s="135">
        <v>10.7</v>
      </c>
      <c r="AU795" s="135">
        <v>10.67</v>
      </c>
      <c r="AV795" s="135">
        <v>10.67</v>
      </c>
      <c r="AW795" s="135">
        <v>10.67</v>
      </c>
      <c r="AX795" s="169">
        <f>AVERAGE(AS795:AV795)</f>
        <v>10.685</v>
      </c>
      <c r="AY795" s="135">
        <v>10.67</v>
      </c>
      <c r="AZ795" s="135">
        <v>10.69</v>
      </c>
      <c r="BA795" s="135">
        <v>10.69</v>
      </c>
      <c r="BB795" s="135"/>
      <c r="BC795" s="169">
        <f>AVERAGE(AY795:BB795)</f>
        <v>10.683333333333332</v>
      </c>
    </row>
    <row r="796" spans="1:55" ht="18.75" customHeight="1" x14ac:dyDescent="0.3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55" ht="18.75" customHeight="1" x14ac:dyDescent="0.3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55" ht="18.75" customHeight="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55" ht="18" x14ac:dyDescent="0.25">
      <c r="A799" s="265" t="s">
        <v>45</v>
      </c>
      <c r="B799" s="265"/>
      <c r="C799" s="265"/>
      <c r="D799" s="265"/>
      <c r="E799" s="265"/>
      <c r="F799" s="265"/>
      <c r="G799" s="265"/>
      <c r="H799" s="265"/>
      <c r="I799" s="265"/>
      <c r="J799" s="265"/>
      <c r="K799" s="265"/>
      <c r="L799" s="265"/>
      <c r="M799" s="265"/>
      <c r="N799" s="265"/>
      <c r="O799" s="265"/>
      <c r="P799" s="265"/>
      <c r="Q799" s="265"/>
      <c r="R799" s="265"/>
      <c r="S799" s="265"/>
      <c r="T799" s="265"/>
      <c r="U799" s="265"/>
      <c r="V799" s="265"/>
      <c r="W799" s="265"/>
      <c r="X799" s="265"/>
      <c r="Y799" s="265"/>
      <c r="Z799" s="265"/>
      <c r="AA799" s="265"/>
      <c r="AB799" s="265"/>
      <c r="AC799" s="265"/>
      <c r="AD799" s="265"/>
      <c r="AE799" s="265"/>
      <c r="AF799" s="265"/>
      <c r="AG799" s="265"/>
      <c r="AH799" s="265"/>
      <c r="AI799" s="265"/>
      <c r="AJ799" s="265"/>
      <c r="AK799" s="265"/>
      <c r="AL799" s="265"/>
      <c r="AM799" s="265"/>
      <c r="AN799" s="265"/>
      <c r="AO799" s="265"/>
      <c r="AP799" s="265"/>
      <c r="AQ799" s="265"/>
      <c r="AR799" s="265"/>
      <c r="AS799" s="265"/>
      <c r="AT799" s="265"/>
      <c r="AU799" s="265"/>
      <c r="AV799" s="265"/>
      <c r="AW799" s="265"/>
      <c r="AX799" s="265"/>
      <c r="AY799" s="265"/>
      <c r="AZ799" s="265"/>
      <c r="BA799" s="265"/>
      <c r="BB799" s="265"/>
      <c r="BC799" s="265"/>
    </row>
    <row r="800" spans="1:55" ht="18.75" customHeight="1" x14ac:dyDescent="0.3">
      <c r="A800" s="217"/>
      <c r="B800" s="197"/>
      <c r="C800" s="266" t="s">
        <v>42</v>
      </c>
      <c r="D800" s="267"/>
      <c r="E800" s="267"/>
      <c r="F800" s="267"/>
      <c r="G800" s="267"/>
      <c r="H800" s="267"/>
      <c r="I800" s="267"/>
      <c r="J800" s="267"/>
      <c r="K800" s="267"/>
      <c r="L800" s="267"/>
      <c r="M800" s="267"/>
      <c r="N800" s="267"/>
      <c r="O800" s="267"/>
      <c r="P800" s="267"/>
      <c r="Q800" s="267"/>
      <c r="R800" s="267"/>
      <c r="S800" s="267"/>
      <c r="T800" s="267"/>
      <c r="U800" s="267"/>
      <c r="V800" s="267"/>
      <c r="W800" s="267"/>
      <c r="X800" s="267"/>
      <c r="Y800" s="267"/>
      <c r="Z800" s="267"/>
      <c r="AA800" s="267"/>
      <c r="AB800" s="267"/>
      <c r="AC800" s="267"/>
      <c r="AD800" s="267"/>
      <c r="AE800" s="267"/>
      <c r="AF800" s="267"/>
      <c r="AG800" s="267"/>
      <c r="AH800" s="267"/>
      <c r="AI800" s="267"/>
      <c r="AJ800" s="267"/>
      <c r="AK800" s="267"/>
      <c r="AL800" s="267"/>
      <c r="AM800" s="267"/>
      <c r="AN800" s="267"/>
      <c r="AO800" s="267"/>
      <c r="AP800" s="267"/>
      <c r="AQ800" s="267"/>
      <c r="AR800" s="267"/>
      <c r="AS800" s="267"/>
      <c r="AT800" s="267"/>
      <c r="AU800" s="267"/>
      <c r="AV800" s="267"/>
      <c r="AW800" s="267"/>
      <c r="AX800" s="267"/>
      <c r="AY800" s="267"/>
      <c r="AZ800" s="267"/>
      <c r="BA800" s="267"/>
      <c r="BB800" s="267"/>
      <c r="BC800" s="268"/>
    </row>
    <row r="801" spans="1:55" ht="18.75" customHeight="1" x14ac:dyDescent="0.3">
      <c r="A801" s="218"/>
      <c r="B801" s="198"/>
      <c r="C801" s="271" t="s">
        <v>139</v>
      </c>
      <c r="D801" s="272"/>
      <c r="E801" s="272"/>
      <c r="F801" s="273"/>
      <c r="G801" s="258" t="s">
        <v>123</v>
      </c>
      <c r="H801" s="260" t="s">
        <v>139</v>
      </c>
      <c r="I801" s="261"/>
      <c r="J801" s="261"/>
      <c r="K801" s="262"/>
      <c r="L801" s="258" t="s">
        <v>123</v>
      </c>
      <c r="M801" s="260" t="s">
        <v>139</v>
      </c>
      <c r="N801" s="261"/>
      <c r="O801" s="261"/>
      <c r="P801" s="262"/>
      <c r="Q801" s="258" t="s">
        <v>123</v>
      </c>
      <c r="R801" s="271" t="s">
        <v>139</v>
      </c>
      <c r="S801" s="272"/>
      <c r="T801" s="272"/>
      <c r="U801" s="272"/>
      <c r="V801" s="273"/>
      <c r="W801" s="258" t="s">
        <v>123</v>
      </c>
      <c r="X801" s="271" t="s">
        <v>139</v>
      </c>
      <c r="Y801" s="272"/>
      <c r="Z801" s="272"/>
      <c r="AA801" s="273"/>
      <c r="AB801" s="258" t="s">
        <v>123</v>
      </c>
      <c r="AC801" s="260" t="s">
        <v>139</v>
      </c>
      <c r="AD801" s="261"/>
      <c r="AE801" s="261"/>
      <c r="AF801" s="262"/>
      <c r="AG801" s="258" t="s">
        <v>123</v>
      </c>
      <c r="AH801" s="260" t="s">
        <v>139</v>
      </c>
      <c r="AI801" s="261"/>
      <c r="AJ801" s="261"/>
      <c r="AK801" s="261"/>
      <c r="AL801" s="262"/>
      <c r="AM801" s="258" t="s">
        <v>123</v>
      </c>
      <c r="AN801" s="260" t="s">
        <v>139</v>
      </c>
      <c r="AO801" s="261"/>
      <c r="AP801" s="261"/>
      <c r="AQ801" s="262"/>
      <c r="AR801" s="258" t="s">
        <v>123</v>
      </c>
      <c r="AS801" s="260" t="s">
        <v>139</v>
      </c>
      <c r="AT801" s="261"/>
      <c r="AU801" s="261"/>
      <c r="AV801" s="261"/>
      <c r="AW801" s="253"/>
      <c r="AX801" s="258" t="s">
        <v>123</v>
      </c>
      <c r="AY801" s="260" t="s">
        <v>139</v>
      </c>
      <c r="AZ801" s="261"/>
      <c r="BA801" s="261"/>
      <c r="BB801" s="262"/>
      <c r="BC801" s="258" t="s">
        <v>123</v>
      </c>
    </row>
    <row r="802" spans="1:55" ht="18.75" customHeight="1" x14ac:dyDescent="0.3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59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59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59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59"/>
      <c r="X802" s="144" t="str">
        <f>X12</f>
        <v>6.05</v>
      </c>
      <c r="Y802" s="144" t="str">
        <f>Y12</f>
        <v>13.05</v>
      </c>
      <c r="Z802" s="138" t="s">
        <v>282</v>
      </c>
      <c r="AA802" s="138" t="s">
        <v>283</v>
      </c>
      <c r="AB802" s="259"/>
      <c r="AC802" s="138" t="s">
        <v>284</v>
      </c>
      <c r="AD802" s="138" t="s">
        <v>285</v>
      </c>
      <c r="AE802" s="138" t="s">
        <v>292</v>
      </c>
      <c r="AF802" s="138" t="s">
        <v>286</v>
      </c>
      <c r="AG802" s="259"/>
      <c r="AH802" s="138" t="s">
        <v>287</v>
      </c>
      <c r="AI802" s="138" t="s">
        <v>288</v>
      </c>
      <c r="AJ802" s="138" t="s">
        <v>289</v>
      </c>
      <c r="AK802" s="138" t="s">
        <v>290</v>
      </c>
      <c r="AL802" s="138" t="s">
        <v>291</v>
      </c>
      <c r="AM802" s="259"/>
      <c r="AN802" s="138" t="s">
        <v>293</v>
      </c>
      <c r="AO802" s="138" t="s">
        <v>294</v>
      </c>
      <c r="AP802" s="138" t="s">
        <v>295</v>
      </c>
      <c r="AQ802" s="138" t="s">
        <v>296</v>
      </c>
      <c r="AR802" s="259"/>
      <c r="AS802" s="138" t="s">
        <v>299</v>
      </c>
      <c r="AT802" s="138" t="s">
        <v>298</v>
      </c>
      <c r="AU802" s="138" t="s">
        <v>300</v>
      </c>
      <c r="AV802" s="138" t="s">
        <v>301</v>
      </c>
      <c r="AW802" s="138" t="s">
        <v>302</v>
      </c>
      <c r="AX802" s="259"/>
      <c r="AY802" s="138" t="s">
        <v>303</v>
      </c>
      <c r="AZ802" s="138" t="s">
        <v>304</v>
      </c>
      <c r="BA802" s="138" t="s">
        <v>305</v>
      </c>
      <c r="BB802" s="138" t="s">
        <v>306</v>
      </c>
      <c r="BC802" s="259"/>
    </row>
    <row r="803" spans="1:55" ht="18" customHeight="1" x14ac:dyDescent="0.25">
      <c r="A803" s="269">
        <v>1</v>
      </c>
      <c r="B803" s="191" t="s">
        <v>161</v>
      </c>
      <c r="C803" s="144"/>
      <c r="D803" s="144"/>
      <c r="E803" s="144"/>
      <c r="F803" s="144"/>
      <c r="G803" s="250"/>
      <c r="H803" s="144"/>
      <c r="I803" s="144"/>
      <c r="J803" s="144"/>
      <c r="K803" s="144"/>
      <c r="L803" s="250"/>
      <c r="M803" s="144"/>
      <c r="N803" s="144"/>
      <c r="O803" s="144"/>
      <c r="P803" s="144"/>
      <c r="Q803" s="250"/>
      <c r="R803" s="144"/>
      <c r="S803" s="144"/>
      <c r="T803" s="144"/>
      <c r="U803" s="144"/>
      <c r="V803" s="144"/>
      <c r="W803" s="250"/>
      <c r="X803" s="144"/>
      <c r="Y803" s="135">
        <v>6.5</v>
      </c>
      <c r="Z803" s="135">
        <v>6.3</v>
      </c>
      <c r="AA803" s="135">
        <v>5</v>
      </c>
      <c r="AB803" s="169">
        <f t="shared" ref="AB803:AB833" si="186">AVERAGE(X803:AA803)</f>
        <v>5.9333333333333336</v>
      </c>
      <c r="AC803" s="144"/>
      <c r="AD803" s="135"/>
      <c r="AE803" s="135"/>
      <c r="AF803" s="135"/>
      <c r="AG803" s="238" t="e">
        <f t="shared" ref="AG803:AG833" si="187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188">AVERAGE(AH803:AL803)</f>
        <v>#DIV/0!</v>
      </c>
      <c r="AN803" s="144"/>
      <c r="AO803" s="135"/>
      <c r="AP803" s="135"/>
      <c r="AQ803" s="135"/>
      <c r="AR803" s="238" t="e">
        <f t="shared" ref="AR803:AR833" si="189">AVERAGE(AN803:AQ803)</f>
        <v>#DIV/0!</v>
      </c>
      <c r="AS803" s="144"/>
      <c r="AT803" s="135"/>
      <c r="AU803" s="135"/>
      <c r="AV803" s="135"/>
      <c r="AW803" s="135"/>
      <c r="AX803" s="238" t="e">
        <f t="shared" ref="AX803:AX833" si="190">AVERAGE(AS803:AV803)</f>
        <v>#DIV/0!</v>
      </c>
      <c r="AY803" s="144"/>
      <c r="AZ803" s="135"/>
      <c r="BA803" s="135"/>
      <c r="BB803" s="135"/>
      <c r="BC803" s="238" t="e">
        <f t="shared" ref="BC803:BC833" si="191">AVERAGE(AY803:BB803)</f>
        <v>#DIV/0!</v>
      </c>
    </row>
    <row r="804" spans="1:55" ht="18" customHeight="1" x14ac:dyDescent="0.25">
      <c r="A804" s="270"/>
      <c r="B804" s="191" t="s">
        <v>56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192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186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187"/>
        <v>3.8999999999999995</v>
      </c>
      <c r="AH804" s="135">
        <v>4</v>
      </c>
      <c r="AI804" s="135">
        <v>4.5</v>
      </c>
      <c r="AJ804" s="135">
        <v>4.5</v>
      </c>
      <c r="AK804" s="135">
        <v>4.5</v>
      </c>
      <c r="AL804" s="135">
        <v>5</v>
      </c>
      <c r="AM804" s="169">
        <f t="shared" si="188"/>
        <v>4.5</v>
      </c>
      <c r="AN804" s="135">
        <v>5</v>
      </c>
      <c r="AO804" s="135">
        <v>4.7</v>
      </c>
      <c r="AP804" s="135">
        <v>5</v>
      </c>
      <c r="AQ804" s="135">
        <v>4.5</v>
      </c>
      <c r="AR804" s="169">
        <f t="shared" si="189"/>
        <v>4.8</v>
      </c>
      <c r="AS804" s="135">
        <v>4.5</v>
      </c>
      <c r="AT804" s="135">
        <v>4.5</v>
      </c>
      <c r="AU804" s="135">
        <v>4.5</v>
      </c>
      <c r="AV804" s="135">
        <v>4.5</v>
      </c>
      <c r="AW804" s="135">
        <v>4.5</v>
      </c>
      <c r="AX804" s="169">
        <f t="shared" si="190"/>
        <v>4.5</v>
      </c>
      <c r="AY804" s="135">
        <v>4.5</v>
      </c>
      <c r="AZ804" s="135">
        <v>4.5</v>
      </c>
      <c r="BA804" s="135">
        <v>4.5</v>
      </c>
      <c r="BB804" s="135"/>
      <c r="BC804" s="169">
        <f t="shared" si="191"/>
        <v>4.5</v>
      </c>
    </row>
    <row r="805" spans="1:55" ht="18" customHeight="1" x14ac:dyDescent="0.25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193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194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195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192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186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187"/>
        <v>2.875</v>
      </c>
      <c r="AH805" s="135">
        <v>3</v>
      </c>
      <c r="AI805" s="135">
        <v>3</v>
      </c>
      <c r="AJ805" s="135">
        <v>4</v>
      </c>
      <c r="AK805" s="135">
        <v>4</v>
      </c>
      <c r="AL805" s="135">
        <v>3.5</v>
      </c>
      <c r="AM805" s="169">
        <f t="shared" si="188"/>
        <v>3.5</v>
      </c>
      <c r="AN805" s="135">
        <v>3.5</v>
      </c>
      <c r="AO805" s="135">
        <v>3.5</v>
      </c>
      <c r="AP805" s="135">
        <v>3.5</v>
      </c>
      <c r="AQ805" s="135">
        <v>3.5</v>
      </c>
      <c r="AR805" s="169">
        <f t="shared" si="189"/>
        <v>3.5</v>
      </c>
      <c r="AS805" s="135">
        <v>3.5</v>
      </c>
      <c r="AT805" s="135">
        <v>3</v>
      </c>
      <c r="AU805" s="135">
        <v>3</v>
      </c>
      <c r="AV805" s="135">
        <v>3.5</v>
      </c>
      <c r="AW805" s="135">
        <v>3</v>
      </c>
      <c r="AX805" s="169">
        <f t="shared" si="190"/>
        <v>3.25</v>
      </c>
      <c r="AY805" s="135">
        <v>3.3</v>
      </c>
      <c r="AZ805" s="135">
        <v>3.3</v>
      </c>
      <c r="BA805" s="135">
        <v>3.5</v>
      </c>
      <c r="BB805" s="135"/>
      <c r="BC805" s="169">
        <f t="shared" si="191"/>
        <v>3.3666666666666667</v>
      </c>
    </row>
    <row r="806" spans="1:55" ht="18" customHeight="1" x14ac:dyDescent="0.25">
      <c r="A806" s="269">
        <v>3</v>
      </c>
      <c r="B806" s="170" t="s">
        <v>154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192"/>
        <v>2.5</v>
      </c>
      <c r="X806" s="135"/>
      <c r="Y806" s="135"/>
      <c r="Z806" s="135"/>
      <c r="AA806" s="135"/>
      <c r="AB806" s="238" t="e">
        <f t="shared" si="186"/>
        <v>#DIV/0!</v>
      </c>
      <c r="AC806" s="135"/>
      <c r="AD806" s="135"/>
      <c r="AE806" s="135"/>
      <c r="AF806" s="135"/>
      <c r="AG806" s="238" t="e">
        <f t="shared" si="187"/>
        <v>#DIV/0!</v>
      </c>
      <c r="AH806" s="135"/>
      <c r="AI806" s="135"/>
      <c r="AJ806" s="135"/>
      <c r="AK806" s="135"/>
      <c r="AL806" s="135"/>
      <c r="AM806" s="238" t="e">
        <f t="shared" si="188"/>
        <v>#DIV/0!</v>
      </c>
      <c r="AN806" s="135"/>
      <c r="AO806" s="135"/>
      <c r="AP806" s="135"/>
      <c r="AQ806" s="135"/>
      <c r="AR806" s="238" t="e">
        <f t="shared" si="189"/>
        <v>#DIV/0!</v>
      </c>
      <c r="AS806" s="135"/>
      <c r="AT806" s="135"/>
      <c r="AU806" s="135"/>
      <c r="AV806" s="135"/>
      <c r="AW806" s="135"/>
      <c r="AX806" s="238" t="e">
        <f t="shared" si="190"/>
        <v>#DIV/0!</v>
      </c>
      <c r="AY806" s="135"/>
      <c r="AZ806" s="135"/>
      <c r="BA806" s="135"/>
      <c r="BB806" s="135"/>
      <c r="BC806" s="238" t="e">
        <f t="shared" si="191"/>
        <v>#DIV/0!</v>
      </c>
    </row>
    <row r="807" spans="1:55" ht="18" customHeight="1" x14ac:dyDescent="0.25">
      <c r="A807" s="270"/>
      <c r="B807" s="170" t="s">
        <v>55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193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194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195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192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186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187"/>
        <v>1.625</v>
      </c>
      <c r="AH807" s="135">
        <v>2</v>
      </c>
      <c r="AI807" s="135">
        <v>2</v>
      </c>
      <c r="AJ807" s="135">
        <v>2</v>
      </c>
      <c r="AK807" s="135">
        <v>2.2999999999999998</v>
      </c>
      <c r="AL807" s="135">
        <v>2.2999999999999998</v>
      </c>
      <c r="AM807" s="169">
        <f t="shared" si="188"/>
        <v>2.12</v>
      </c>
      <c r="AN807" s="135">
        <v>3.3</v>
      </c>
      <c r="AO807" s="135">
        <v>3.3</v>
      </c>
      <c r="AP807" s="135">
        <v>3.2</v>
      </c>
      <c r="AQ807" s="135">
        <v>3</v>
      </c>
      <c r="AR807" s="169">
        <f t="shared" si="189"/>
        <v>3.2</v>
      </c>
      <c r="AS807" s="135">
        <v>3</v>
      </c>
      <c r="AT807" s="135">
        <v>3</v>
      </c>
      <c r="AU807" s="135">
        <v>3</v>
      </c>
      <c r="AV807" s="135">
        <v>3</v>
      </c>
      <c r="AW807" s="135">
        <v>3</v>
      </c>
      <c r="AX807" s="169">
        <f t="shared" si="190"/>
        <v>3</v>
      </c>
      <c r="AY807" s="135">
        <v>3</v>
      </c>
      <c r="AZ807" s="135">
        <v>3</v>
      </c>
      <c r="BA807" s="135">
        <v>3</v>
      </c>
      <c r="BB807" s="135"/>
      <c r="BC807" s="169">
        <f t="shared" si="191"/>
        <v>3</v>
      </c>
    </row>
    <row r="808" spans="1:55" ht="18" customHeight="1" x14ac:dyDescent="0.25">
      <c r="A808" s="251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193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194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195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192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186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187"/>
        <v>3.0999999999999996</v>
      </c>
      <c r="AH808" s="135">
        <v>3.3</v>
      </c>
      <c r="AI808" s="135">
        <v>3.3</v>
      </c>
      <c r="AJ808" s="135">
        <v>3.3</v>
      </c>
      <c r="AK808" s="135">
        <v>3.3</v>
      </c>
      <c r="AL808" s="135">
        <v>4</v>
      </c>
      <c r="AM808" s="169">
        <f t="shared" si="188"/>
        <v>3.44</v>
      </c>
      <c r="AN808" s="135">
        <v>4.5</v>
      </c>
      <c r="AO808" s="135">
        <v>4.5999999999999996</v>
      </c>
      <c r="AP808" s="135">
        <v>4.7</v>
      </c>
      <c r="AQ808" s="135">
        <v>4.5</v>
      </c>
      <c r="AR808" s="169">
        <f t="shared" si="189"/>
        <v>4.5750000000000002</v>
      </c>
      <c r="AS808" s="135">
        <v>4.5</v>
      </c>
      <c r="AT808" s="135">
        <v>4.5</v>
      </c>
      <c r="AU808" s="135">
        <v>4.5</v>
      </c>
      <c r="AV808" s="135">
        <v>4.5</v>
      </c>
      <c r="AW808" s="135">
        <v>3.7</v>
      </c>
      <c r="AX808" s="169">
        <f t="shared" si="190"/>
        <v>4.5</v>
      </c>
      <c r="AY808" s="135">
        <v>3.7</v>
      </c>
      <c r="AZ808" s="135">
        <v>3.5</v>
      </c>
      <c r="BA808" s="135">
        <v>3.5</v>
      </c>
      <c r="BB808" s="135"/>
      <c r="BC808" s="169">
        <f t="shared" si="191"/>
        <v>3.5666666666666664</v>
      </c>
    </row>
    <row r="809" spans="1:55" ht="18" customHeight="1" x14ac:dyDescent="0.25">
      <c r="A809" s="209">
        <v>5</v>
      </c>
      <c r="B809" s="170" t="s">
        <v>46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193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194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195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192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186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187"/>
        <v>8.5</v>
      </c>
      <c r="AH809" s="135">
        <v>5</v>
      </c>
      <c r="AI809" s="135">
        <v>4</v>
      </c>
      <c r="AJ809" s="135">
        <v>3.3</v>
      </c>
      <c r="AK809" s="135">
        <v>4</v>
      </c>
      <c r="AL809" s="135">
        <v>4.5</v>
      </c>
      <c r="AM809" s="169">
        <f t="shared" si="188"/>
        <v>4.16</v>
      </c>
      <c r="AN809" s="135">
        <v>5</v>
      </c>
      <c r="AO809" s="135">
        <v>5</v>
      </c>
      <c r="AP809" s="135">
        <v>5</v>
      </c>
      <c r="AQ809" s="135">
        <v>5</v>
      </c>
      <c r="AR809" s="169">
        <f t="shared" si="189"/>
        <v>5</v>
      </c>
      <c r="AS809" s="135">
        <v>5</v>
      </c>
      <c r="AT809" s="135">
        <v>6</v>
      </c>
      <c r="AU809" s="135">
        <v>6</v>
      </c>
      <c r="AV809" s="135">
        <v>7</v>
      </c>
      <c r="AW809" s="135">
        <v>7</v>
      </c>
      <c r="AX809" s="169">
        <f t="shared" si="190"/>
        <v>6</v>
      </c>
      <c r="AY809" s="135">
        <v>7</v>
      </c>
      <c r="AZ809" s="135">
        <v>7</v>
      </c>
      <c r="BA809" s="135">
        <v>8</v>
      </c>
      <c r="BB809" s="135"/>
      <c r="BC809" s="169">
        <f t="shared" si="191"/>
        <v>7.333333333333333</v>
      </c>
    </row>
    <row r="810" spans="1:55" ht="18" customHeight="1" x14ac:dyDescent="0.25">
      <c r="A810" s="251">
        <v>6</v>
      </c>
      <c r="B810" s="170" t="s">
        <v>49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193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194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195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192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186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187"/>
        <v>4.25</v>
      </c>
      <c r="AH810" s="135">
        <v>5</v>
      </c>
      <c r="AI810" s="135">
        <v>5</v>
      </c>
      <c r="AJ810" s="135">
        <v>5</v>
      </c>
      <c r="AK810" s="135">
        <v>5</v>
      </c>
      <c r="AL810" s="135">
        <v>4.5</v>
      </c>
      <c r="AM810" s="169">
        <f t="shared" si="188"/>
        <v>4.9000000000000004</v>
      </c>
      <c r="AN810" s="135">
        <v>4.5</v>
      </c>
      <c r="AO810" s="135">
        <v>5</v>
      </c>
      <c r="AP810" s="135">
        <v>4.5</v>
      </c>
      <c r="AQ810" s="135">
        <v>5</v>
      </c>
      <c r="AR810" s="169">
        <f t="shared" si="189"/>
        <v>4.75</v>
      </c>
      <c r="AS810" s="135">
        <v>5</v>
      </c>
      <c r="AT810" s="135">
        <v>6</v>
      </c>
      <c r="AU810" s="135">
        <v>6</v>
      </c>
      <c r="AV810" s="135">
        <v>7</v>
      </c>
      <c r="AW810" s="135">
        <v>7</v>
      </c>
      <c r="AX810" s="169">
        <f t="shared" si="190"/>
        <v>6</v>
      </c>
      <c r="AY810" s="135">
        <v>7</v>
      </c>
      <c r="AZ810" s="135">
        <v>7</v>
      </c>
      <c r="BA810" s="135">
        <v>7</v>
      </c>
      <c r="BB810" s="135"/>
      <c r="BC810" s="169">
        <f t="shared" si="191"/>
        <v>7</v>
      </c>
    </row>
    <row r="811" spans="1:55" ht="18" customHeight="1" x14ac:dyDescent="0.25">
      <c r="A811" s="251">
        <v>7</v>
      </c>
      <c r="B811" s="170" t="s">
        <v>50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193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194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195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192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186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187"/>
        <v>13.5</v>
      </c>
      <c r="AH811" s="135">
        <v>4</v>
      </c>
      <c r="AI811" s="135">
        <v>4</v>
      </c>
      <c r="AJ811" s="135">
        <v>4</v>
      </c>
      <c r="AK811" s="135">
        <v>5</v>
      </c>
      <c r="AL811" s="135">
        <v>5</v>
      </c>
      <c r="AM811" s="169">
        <f t="shared" si="188"/>
        <v>4.4000000000000004</v>
      </c>
      <c r="AN811" s="135">
        <v>5</v>
      </c>
      <c r="AO811" s="135">
        <v>6</v>
      </c>
      <c r="AP811" s="135">
        <v>6</v>
      </c>
      <c r="AQ811" s="135">
        <v>6</v>
      </c>
      <c r="AR811" s="169">
        <f t="shared" si="189"/>
        <v>5.75</v>
      </c>
      <c r="AS811" s="135">
        <v>6</v>
      </c>
      <c r="AT811" s="135">
        <v>6</v>
      </c>
      <c r="AU811" s="135">
        <v>6</v>
      </c>
      <c r="AV811" s="135">
        <v>7</v>
      </c>
      <c r="AW811" s="135">
        <v>7</v>
      </c>
      <c r="AX811" s="169">
        <f t="shared" si="190"/>
        <v>6.25</v>
      </c>
      <c r="AY811" s="135">
        <v>7</v>
      </c>
      <c r="AZ811" s="135">
        <v>7</v>
      </c>
      <c r="BA811" s="135">
        <v>7</v>
      </c>
      <c r="BB811" s="135"/>
      <c r="BC811" s="169">
        <f t="shared" si="191"/>
        <v>7</v>
      </c>
    </row>
    <row r="812" spans="1:55" ht="18" customHeight="1" x14ac:dyDescent="0.25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193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194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195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192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186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187"/>
        <v>15</v>
      </c>
      <c r="AH812" s="135">
        <v>15</v>
      </c>
      <c r="AI812" s="135">
        <v>15</v>
      </c>
      <c r="AJ812" s="135">
        <v>15</v>
      </c>
      <c r="AK812" s="135">
        <v>15</v>
      </c>
      <c r="AL812" s="135">
        <v>15</v>
      </c>
      <c r="AM812" s="169">
        <f t="shared" si="188"/>
        <v>15</v>
      </c>
      <c r="AN812" s="135">
        <v>15</v>
      </c>
      <c r="AO812" s="135">
        <v>15</v>
      </c>
      <c r="AP812" s="135">
        <v>15</v>
      </c>
      <c r="AQ812" s="135">
        <v>15</v>
      </c>
      <c r="AR812" s="169">
        <f t="shared" si="189"/>
        <v>15</v>
      </c>
      <c r="AS812" s="135">
        <v>15</v>
      </c>
      <c r="AT812" s="135">
        <v>15</v>
      </c>
      <c r="AU812" s="135">
        <v>15</v>
      </c>
      <c r="AV812" s="135">
        <v>15</v>
      </c>
      <c r="AW812" s="135">
        <v>15</v>
      </c>
      <c r="AX812" s="169">
        <f t="shared" si="190"/>
        <v>15</v>
      </c>
      <c r="AY812" s="135">
        <v>15</v>
      </c>
      <c r="AZ812" s="135">
        <v>15</v>
      </c>
      <c r="BA812" s="135">
        <v>15</v>
      </c>
      <c r="BB812" s="135"/>
      <c r="BC812" s="169">
        <f t="shared" si="191"/>
        <v>15</v>
      </c>
    </row>
    <row r="813" spans="1:55" ht="18" customHeight="1" x14ac:dyDescent="0.25">
      <c r="A813" s="251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193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194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195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192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186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187"/>
        <v>13</v>
      </c>
      <c r="AH813" s="135">
        <v>14</v>
      </c>
      <c r="AI813" s="135">
        <v>14.4</v>
      </c>
      <c r="AJ813" s="135">
        <v>14</v>
      </c>
      <c r="AK813" s="135">
        <v>14.4</v>
      </c>
      <c r="AL813" s="135">
        <v>15</v>
      </c>
      <c r="AM813" s="169">
        <f t="shared" si="188"/>
        <v>14.36</v>
      </c>
      <c r="AN813" s="135">
        <v>15</v>
      </c>
      <c r="AO813" s="135">
        <v>15</v>
      </c>
      <c r="AP813" s="135">
        <v>15</v>
      </c>
      <c r="AQ813" s="135">
        <v>15</v>
      </c>
      <c r="AR813" s="169">
        <f t="shared" si="189"/>
        <v>15</v>
      </c>
      <c r="AS813" s="135">
        <v>15</v>
      </c>
      <c r="AT813" s="135">
        <v>15</v>
      </c>
      <c r="AU813" s="135">
        <v>15</v>
      </c>
      <c r="AV813" s="135">
        <v>15</v>
      </c>
      <c r="AW813" s="135">
        <v>16</v>
      </c>
      <c r="AX813" s="169">
        <f t="shared" si="190"/>
        <v>15</v>
      </c>
      <c r="AY813" s="135">
        <v>16</v>
      </c>
      <c r="AZ813" s="135">
        <v>16</v>
      </c>
      <c r="BA813" s="135">
        <v>16</v>
      </c>
      <c r="BB813" s="135"/>
      <c r="BC813" s="169">
        <f t="shared" si="191"/>
        <v>16</v>
      </c>
    </row>
    <row r="814" spans="1:55" ht="18" customHeight="1" x14ac:dyDescent="0.25">
      <c r="A814" s="251">
        <v>10</v>
      </c>
      <c r="B814" s="170" t="s">
        <v>131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193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194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195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192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186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187"/>
        <v>15</v>
      </c>
      <c r="AH814" s="135">
        <v>15</v>
      </c>
      <c r="AI814" s="135">
        <v>16</v>
      </c>
      <c r="AJ814" s="135">
        <v>16</v>
      </c>
      <c r="AK814" s="135">
        <v>16</v>
      </c>
      <c r="AL814" s="135">
        <v>17</v>
      </c>
      <c r="AM814" s="169">
        <f t="shared" si="188"/>
        <v>16</v>
      </c>
      <c r="AN814" s="135">
        <v>17</v>
      </c>
      <c r="AO814" s="135">
        <v>17</v>
      </c>
      <c r="AP814" s="135">
        <v>17</v>
      </c>
      <c r="AQ814" s="135">
        <v>17</v>
      </c>
      <c r="AR814" s="169">
        <f t="shared" si="189"/>
        <v>17</v>
      </c>
      <c r="AS814" s="135">
        <v>17</v>
      </c>
      <c r="AT814" s="135">
        <v>17</v>
      </c>
      <c r="AU814" s="135">
        <v>17</v>
      </c>
      <c r="AV814" s="135">
        <v>80</v>
      </c>
      <c r="AW814" s="135">
        <v>18</v>
      </c>
      <c r="AX814" s="169">
        <f t="shared" si="190"/>
        <v>32.75</v>
      </c>
      <c r="AY814" s="135">
        <v>18</v>
      </c>
      <c r="AZ814" s="135">
        <v>17</v>
      </c>
      <c r="BA814" s="135">
        <v>17</v>
      </c>
      <c r="BB814" s="135"/>
      <c r="BC814" s="169">
        <f t="shared" si="191"/>
        <v>17.333333333333332</v>
      </c>
    </row>
    <row r="815" spans="1:55" ht="18" customHeight="1" x14ac:dyDescent="0.25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193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194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195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192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186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187"/>
        <v>72.25</v>
      </c>
      <c r="AH815" s="135">
        <v>70</v>
      </c>
      <c r="AI815" s="135">
        <v>70</v>
      </c>
      <c r="AJ815" s="135">
        <v>72</v>
      </c>
      <c r="AK815" s="135">
        <v>72</v>
      </c>
      <c r="AL815" s="135">
        <v>78</v>
      </c>
      <c r="AM815" s="169">
        <f t="shared" si="188"/>
        <v>72.400000000000006</v>
      </c>
      <c r="AN815" s="135">
        <v>78</v>
      </c>
      <c r="AO815" s="135">
        <v>80</v>
      </c>
      <c r="AP815" s="135">
        <v>80</v>
      </c>
      <c r="AQ815" s="135">
        <v>80</v>
      </c>
      <c r="AR815" s="169">
        <f t="shared" si="189"/>
        <v>79.5</v>
      </c>
      <c r="AS815" s="135">
        <v>80</v>
      </c>
      <c r="AT815" s="135">
        <v>82</v>
      </c>
      <c r="AU815" s="135">
        <v>82</v>
      </c>
      <c r="AV815" s="135">
        <v>80</v>
      </c>
      <c r="AW815" s="135">
        <v>80</v>
      </c>
      <c r="AX815" s="169">
        <f t="shared" si="190"/>
        <v>81</v>
      </c>
      <c r="AY815" s="135">
        <v>80</v>
      </c>
      <c r="AZ815" s="135">
        <v>82</v>
      </c>
      <c r="BA815" s="135">
        <v>85</v>
      </c>
      <c r="BB815" s="135"/>
      <c r="BC815" s="169">
        <f t="shared" si="191"/>
        <v>82.333333333333329</v>
      </c>
    </row>
    <row r="816" spans="1:55" ht="18" customHeight="1" x14ac:dyDescent="0.25">
      <c r="A816" s="251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193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194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195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192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186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187"/>
        <v>75</v>
      </c>
      <c r="AH816" s="135">
        <v>75</v>
      </c>
      <c r="AI816" s="135">
        <v>75</v>
      </c>
      <c r="AJ816" s="135">
        <v>75</v>
      </c>
      <c r="AK816" s="135">
        <v>75</v>
      </c>
      <c r="AL816" s="135">
        <v>77</v>
      </c>
      <c r="AM816" s="169">
        <f t="shared" si="188"/>
        <v>75.400000000000006</v>
      </c>
      <c r="AN816" s="135">
        <v>78</v>
      </c>
      <c r="AO816" s="135">
        <v>80</v>
      </c>
      <c r="AP816" s="135">
        <v>80</v>
      </c>
      <c r="AQ816" s="135">
        <v>78</v>
      </c>
      <c r="AR816" s="169">
        <f t="shared" si="189"/>
        <v>79</v>
      </c>
      <c r="AS816" s="135">
        <v>78</v>
      </c>
      <c r="AT816" s="135">
        <v>80</v>
      </c>
      <c r="AU816" s="135">
        <v>80</v>
      </c>
      <c r="AV816" s="135">
        <v>80</v>
      </c>
      <c r="AW816" s="135">
        <v>80</v>
      </c>
      <c r="AX816" s="169">
        <f t="shared" si="190"/>
        <v>79.5</v>
      </c>
      <c r="AY816" s="135">
        <v>80</v>
      </c>
      <c r="AZ816" s="135">
        <v>80</v>
      </c>
      <c r="BA816" s="135">
        <v>80</v>
      </c>
      <c r="BB816" s="135"/>
      <c r="BC816" s="169">
        <f t="shared" si="191"/>
        <v>80</v>
      </c>
    </row>
    <row r="817" spans="1:55" ht="18" customHeight="1" x14ac:dyDescent="0.25">
      <c r="A817" s="251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193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194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195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192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186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187"/>
        <v>5</v>
      </c>
      <c r="AH817" s="135">
        <v>5</v>
      </c>
      <c r="AI817" s="135">
        <v>5</v>
      </c>
      <c r="AJ817" s="135">
        <v>5</v>
      </c>
      <c r="AK817" s="135">
        <v>5</v>
      </c>
      <c r="AL817" s="135">
        <v>5</v>
      </c>
      <c r="AM817" s="169">
        <f t="shared" si="188"/>
        <v>5</v>
      </c>
      <c r="AN817" s="135">
        <v>5</v>
      </c>
      <c r="AO817" s="135">
        <v>6</v>
      </c>
      <c r="AP817" s="135">
        <v>6</v>
      </c>
      <c r="AQ817" s="135">
        <v>6</v>
      </c>
      <c r="AR817" s="169">
        <f t="shared" si="189"/>
        <v>5.75</v>
      </c>
      <c r="AS817" s="135">
        <v>6</v>
      </c>
      <c r="AT817" s="135">
        <v>6</v>
      </c>
      <c r="AU817" s="135">
        <v>6</v>
      </c>
      <c r="AV817" s="135">
        <v>6</v>
      </c>
      <c r="AW817" s="135">
        <v>6</v>
      </c>
      <c r="AX817" s="169">
        <f t="shared" si="190"/>
        <v>6</v>
      </c>
      <c r="AY817" s="135">
        <v>6</v>
      </c>
      <c r="AZ817" s="135">
        <v>6.5</v>
      </c>
      <c r="BA817" s="135">
        <v>6.5</v>
      </c>
      <c r="BB817" s="135"/>
      <c r="BC817" s="169">
        <f t="shared" si="191"/>
        <v>6.333333333333333</v>
      </c>
    </row>
    <row r="818" spans="1:55" ht="18" customHeight="1" x14ac:dyDescent="0.25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193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194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195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192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186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187"/>
        <v>7.9500000000000011</v>
      </c>
      <c r="AH818" s="135">
        <v>8.8000000000000007</v>
      </c>
      <c r="AI818" s="135">
        <v>8.3000000000000007</v>
      </c>
      <c r="AJ818" s="135">
        <v>7</v>
      </c>
      <c r="AK818" s="135">
        <v>7</v>
      </c>
      <c r="AL818" s="135">
        <v>9</v>
      </c>
      <c r="AM818" s="169">
        <f t="shared" si="188"/>
        <v>8.02</v>
      </c>
      <c r="AN818" s="135">
        <v>11</v>
      </c>
      <c r="AO818" s="135">
        <v>12</v>
      </c>
      <c r="AP818" s="135">
        <v>12</v>
      </c>
      <c r="AQ818" s="135">
        <v>11.3</v>
      </c>
      <c r="AR818" s="169">
        <f t="shared" si="189"/>
        <v>11.574999999999999</v>
      </c>
      <c r="AS818" s="135">
        <v>11.3</v>
      </c>
      <c r="AT818" s="135">
        <v>11.3</v>
      </c>
      <c r="AU818" s="135">
        <v>11.3</v>
      </c>
      <c r="AV818" s="135">
        <v>12</v>
      </c>
      <c r="AW818" s="135">
        <v>12</v>
      </c>
      <c r="AX818" s="169">
        <f t="shared" si="190"/>
        <v>11.475000000000001</v>
      </c>
      <c r="AY818" s="135">
        <v>12</v>
      </c>
      <c r="AZ818" s="135">
        <v>12</v>
      </c>
      <c r="BA818" s="135">
        <v>11</v>
      </c>
      <c r="BB818" s="135"/>
      <c r="BC818" s="169">
        <f t="shared" si="191"/>
        <v>11.666666666666666</v>
      </c>
    </row>
    <row r="819" spans="1:55" ht="18" customHeight="1" x14ac:dyDescent="0.25">
      <c r="A819" s="251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193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194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195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192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186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187"/>
        <v>11.5</v>
      </c>
      <c r="AH819" s="135">
        <v>11</v>
      </c>
      <c r="AI819" s="135">
        <v>11.5</v>
      </c>
      <c r="AJ819" s="135">
        <v>11</v>
      </c>
      <c r="AK819" s="135">
        <v>11</v>
      </c>
      <c r="AL819" s="135">
        <v>11</v>
      </c>
      <c r="AM819" s="169">
        <f t="shared" si="188"/>
        <v>11.1</v>
      </c>
      <c r="AN819" s="135">
        <v>11</v>
      </c>
      <c r="AO819" s="135">
        <v>11.5</v>
      </c>
      <c r="AP819" s="135">
        <v>11.5</v>
      </c>
      <c r="AQ819" s="135">
        <v>11</v>
      </c>
      <c r="AR819" s="169">
        <f t="shared" si="189"/>
        <v>11.25</v>
      </c>
      <c r="AS819" s="135">
        <v>11</v>
      </c>
      <c r="AT819" s="135">
        <v>11</v>
      </c>
      <c r="AU819" s="135">
        <v>11</v>
      </c>
      <c r="AV819" s="135">
        <v>10.5</v>
      </c>
      <c r="AW819" s="135">
        <v>11</v>
      </c>
      <c r="AX819" s="169">
        <f t="shared" si="190"/>
        <v>10.875</v>
      </c>
      <c r="AY819" s="135">
        <v>10.5</v>
      </c>
      <c r="AZ819" s="135">
        <v>10.5</v>
      </c>
      <c r="BA819" s="135">
        <v>10.5</v>
      </c>
      <c r="BB819" s="135"/>
      <c r="BC819" s="169">
        <f t="shared" si="191"/>
        <v>10.5</v>
      </c>
    </row>
    <row r="820" spans="1:55" ht="18" customHeight="1" x14ac:dyDescent="0.25">
      <c r="A820" s="251">
        <v>16</v>
      </c>
      <c r="B820" s="170" t="s">
        <v>51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193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194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195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192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186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187"/>
        <v>45</v>
      </c>
      <c r="AH820" s="135">
        <v>45</v>
      </c>
      <c r="AI820" s="135">
        <v>45</v>
      </c>
      <c r="AJ820" s="135">
        <v>45</v>
      </c>
      <c r="AK820" s="135">
        <v>45</v>
      </c>
      <c r="AL820" s="135">
        <v>45</v>
      </c>
      <c r="AM820" s="169">
        <f t="shared" si="188"/>
        <v>45</v>
      </c>
      <c r="AN820" s="135">
        <v>45</v>
      </c>
      <c r="AO820" s="135">
        <v>45</v>
      </c>
      <c r="AP820" s="135">
        <v>45</v>
      </c>
      <c r="AQ820" s="135">
        <v>45</v>
      </c>
      <c r="AR820" s="169">
        <f t="shared" si="189"/>
        <v>45</v>
      </c>
      <c r="AS820" s="135">
        <v>45</v>
      </c>
      <c r="AT820" s="135">
        <v>45</v>
      </c>
      <c r="AU820" s="135">
        <v>45</v>
      </c>
      <c r="AV820" s="135">
        <v>45</v>
      </c>
      <c r="AW820" s="135">
        <v>45</v>
      </c>
      <c r="AX820" s="169">
        <f t="shared" si="190"/>
        <v>45</v>
      </c>
      <c r="AY820" s="135">
        <v>45</v>
      </c>
      <c r="AZ820" s="135">
        <v>45</v>
      </c>
      <c r="BA820" s="135">
        <v>45</v>
      </c>
      <c r="BB820" s="135"/>
      <c r="BC820" s="169">
        <f t="shared" si="191"/>
        <v>45</v>
      </c>
    </row>
    <row r="821" spans="1:55" ht="18" customHeight="1" x14ac:dyDescent="0.25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193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194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195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192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186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187"/>
        <v>40</v>
      </c>
      <c r="AH821" s="135">
        <v>40</v>
      </c>
      <c r="AI821" s="135">
        <v>40</v>
      </c>
      <c r="AJ821" s="135">
        <v>40</v>
      </c>
      <c r="AK821" s="135">
        <v>40</v>
      </c>
      <c r="AL821" s="135">
        <v>40</v>
      </c>
      <c r="AM821" s="169">
        <f t="shared" si="188"/>
        <v>40</v>
      </c>
      <c r="AN821" s="135">
        <v>40</v>
      </c>
      <c r="AO821" s="135">
        <v>40</v>
      </c>
      <c r="AP821" s="135">
        <v>40</v>
      </c>
      <c r="AQ821" s="135">
        <v>40</v>
      </c>
      <c r="AR821" s="169">
        <f t="shared" si="189"/>
        <v>40</v>
      </c>
      <c r="AS821" s="135">
        <v>40</v>
      </c>
      <c r="AT821" s="135">
        <v>40</v>
      </c>
      <c r="AU821" s="135">
        <v>40</v>
      </c>
      <c r="AV821" s="135">
        <v>40</v>
      </c>
      <c r="AW821" s="135">
        <v>40</v>
      </c>
      <c r="AX821" s="169">
        <f t="shared" si="190"/>
        <v>40</v>
      </c>
      <c r="AY821" s="135">
        <v>40</v>
      </c>
      <c r="AZ821" s="135">
        <v>40</v>
      </c>
      <c r="BA821" s="135">
        <v>40</v>
      </c>
      <c r="BB821" s="135"/>
      <c r="BC821" s="169">
        <f t="shared" si="191"/>
        <v>40</v>
      </c>
    </row>
    <row r="822" spans="1:55" ht="18" customHeight="1" x14ac:dyDescent="0.25">
      <c r="A822" s="251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193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194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195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192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186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187"/>
        <v>5.7</v>
      </c>
      <c r="AH822" s="135">
        <v>5.6</v>
      </c>
      <c r="AI822" s="135">
        <v>5.6</v>
      </c>
      <c r="AJ822" s="135">
        <v>5.6</v>
      </c>
      <c r="AK822" s="135">
        <v>5.6</v>
      </c>
      <c r="AL822" s="135">
        <v>5.6</v>
      </c>
      <c r="AM822" s="169">
        <f t="shared" si="188"/>
        <v>5.6</v>
      </c>
      <c r="AN822" s="135">
        <v>5.6</v>
      </c>
      <c r="AO822" s="135">
        <v>5.6</v>
      </c>
      <c r="AP822" s="135">
        <v>5.6</v>
      </c>
      <c r="AQ822" s="135">
        <v>5.6</v>
      </c>
      <c r="AR822" s="169">
        <f t="shared" si="189"/>
        <v>5.6</v>
      </c>
      <c r="AS822" s="135">
        <v>5.6</v>
      </c>
      <c r="AT822" s="135">
        <v>5.6</v>
      </c>
      <c r="AU822" s="135">
        <v>5.6</v>
      </c>
      <c r="AV822" s="135">
        <v>5.5</v>
      </c>
      <c r="AW822" s="135">
        <v>5.5</v>
      </c>
      <c r="AX822" s="169">
        <f t="shared" si="190"/>
        <v>5.5749999999999993</v>
      </c>
      <c r="AY822" s="135">
        <v>5.5</v>
      </c>
      <c r="AZ822" s="135">
        <v>5.5</v>
      </c>
      <c r="BA822" s="135">
        <v>5.4</v>
      </c>
      <c r="BB822" s="135"/>
      <c r="BC822" s="169">
        <f t="shared" si="191"/>
        <v>5.4666666666666659</v>
      </c>
    </row>
    <row r="823" spans="1:55" ht="18" customHeight="1" x14ac:dyDescent="0.25">
      <c r="A823" s="251">
        <v>19</v>
      </c>
      <c r="B823" s="170" t="s">
        <v>140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193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194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195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192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186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187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>
        <v>4.9000000000000004</v>
      </c>
      <c r="AL823" s="135">
        <v>4.4000000000000004</v>
      </c>
      <c r="AM823" s="169">
        <f t="shared" si="188"/>
        <v>4.8</v>
      </c>
      <c r="AN823" s="135">
        <v>4.4000000000000004</v>
      </c>
      <c r="AO823" s="135">
        <v>4.4000000000000004</v>
      </c>
      <c r="AP823" s="135">
        <v>4.4000000000000004</v>
      </c>
      <c r="AQ823" s="135">
        <v>4.4000000000000004</v>
      </c>
      <c r="AR823" s="169">
        <f t="shared" si="189"/>
        <v>4.4000000000000004</v>
      </c>
      <c r="AS823" s="135">
        <v>4.4000000000000004</v>
      </c>
      <c r="AT823" s="135">
        <v>4.4000000000000004</v>
      </c>
      <c r="AU823" s="135">
        <v>4.4000000000000004</v>
      </c>
      <c r="AV823" s="135">
        <v>4.4000000000000004</v>
      </c>
      <c r="AW823" s="135">
        <v>4.4000000000000004</v>
      </c>
      <c r="AX823" s="169">
        <f t="shared" si="190"/>
        <v>4.4000000000000004</v>
      </c>
      <c r="AY823" s="135">
        <v>4.4000000000000004</v>
      </c>
      <c r="AZ823" s="135">
        <v>4.4000000000000004</v>
      </c>
      <c r="BA823" s="135">
        <v>4.4000000000000004</v>
      </c>
      <c r="BB823" s="135"/>
      <c r="BC823" s="169">
        <f t="shared" si="191"/>
        <v>4.4000000000000004</v>
      </c>
    </row>
    <row r="824" spans="1:55" ht="18" customHeight="1" x14ac:dyDescent="0.25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193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194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195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192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186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187"/>
        <v>3.7</v>
      </c>
      <c r="AH824" s="135">
        <v>3.7</v>
      </c>
      <c r="AI824" s="135">
        <v>3.5</v>
      </c>
      <c r="AJ824" s="135">
        <v>3.5</v>
      </c>
      <c r="AK824" s="135">
        <v>3.5</v>
      </c>
      <c r="AL824" s="135">
        <v>3</v>
      </c>
      <c r="AM824" s="169">
        <f t="shared" si="188"/>
        <v>3.44</v>
      </c>
      <c r="AN824" s="135">
        <v>3.2</v>
      </c>
      <c r="AO824" s="135">
        <v>3.2</v>
      </c>
      <c r="AP824" s="135">
        <v>3.2</v>
      </c>
      <c r="AQ824" s="135">
        <v>3.2</v>
      </c>
      <c r="AR824" s="169">
        <f t="shared" si="189"/>
        <v>3.2</v>
      </c>
      <c r="AS824" s="135">
        <v>3.2</v>
      </c>
      <c r="AT824" s="135">
        <v>3.2</v>
      </c>
      <c r="AU824" s="135">
        <v>3.2</v>
      </c>
      <c r="AV824" s="135">
        <v>3.3</v>
      </c>
      <c r="AW824" s="135">
        <v>3.3</v>
      </c>
      <c r="AX824" s="169">
        <f t="shared" si="190"/>
        <v>3.2250000000000005</v>
      </c>
      <c r="AY824" s="135">
        <v>3.3</v>
      </c>
      <c r="AZ824" s="135">
        <v>3.3</v>
      </c>
      <c r="BA824" s="135">
        <v>3.3</v>
      </c>
      <c r="BB824" s="135"/>
      <c r="BC824" s="169">
        <f t="shared" si="191"/>
        <v>3.2999999999999994</v>
      </c>
    </row>
    <row r="825" spans="1:55" ht="18" customHeight="1" x14ac:dyDescent="0.25">
      <c r="A825" s="251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193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194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195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192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186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187"/>
        <v>17</v>
      </c>
      <c r="AH825" s="135">
        <v>17</v>
      </c>
      <c r="AI825" s="135">
        <v>17</v>
      </c>
      <c r="AJ825" s="135">
        <v>17</v>
      </c>
      <c r="AK825" s="135">
        <v>17</v>
      </c>
      <c r="AL825" s="135">
        <v>17</v>
      </c>
      <c r="AM825" s="169">
        <f t="shared" si="188"/>
        <v>17</v>
      </c>
      <c r="AN825" s="135">
        <v>17</v>
      </c>
      <c r="AO825" s="135">
        <v>17</v>
      </c>
      <c r="AP825" s="135">
        <v>17</v>
      </c>
      <c r="AQ825" s="135">
        <v>17</v>
      </c>
      <c r="AR825" s="169">
        <f t="shared" si="189"/>
        <v>17</v>
      </c>
      <c r="AS825" s="135">
        <v>17</v>
      </c>
      <c r="AT825" s="135">
        <v>17</v>
      </c>
      <c r="AU825" s="135">
        <v>17</v>
      </c>
      <c r="AV825" s="135">
        <v>17</v>
      </c>
      <c r="AW825" s="135">
        <v>17</v>
      </c>
      <c r="AX825" s="169">
        <f t="shared" si="190"/>
        <v>17</v>
      </c>
      <c r="AY825" s="135">
        <v>17</v>
      </c>
      <c r="AZ825" s="135">
        <v>17</v>
      </c>
      <c r="BA825" s="135">
        <v>18</v>
      </c>
      <c r="BB825" s="135"/>
      <c r="BC825" s="169">
        <f t="shared" si="191"/>
        <v>17.333333333333332</v>
      </c>
    </row>
    <row r="826" spans="1:55" ht="18" customHeight="1" x14ac:dyDescent="0.25">
      <c r="A826" s="251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193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194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195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192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186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187"/>
        <v>18</v>
      </c>
      <c r="AH826" s="135">
        <v>18</v>
      </c>
      <c r="AI826" s="135">
        <v>18</v>
      </c>
      <c r="AJ826" s="135">
        <v>18</v>
      </c>
      <c r="AK826" s="135">
        <v>18</v>
      </c>
      <c r="AL826" s="135">
        <v>20</v>
      </c>
      <c r="AM826" s="169">
        <f t="shared" si="188"/>
        <v>18.399999999999999</v>
      </c>
      <c r="AN826" s="135">
        <v>20</v>
      </c>
      <c r="AO826" s="135">
        <v>20</v>
      </c>
      <c r="AP826" s="135">
        <v>20</v>
      </c>
      <c r="AQ826" s="135">
        <v>20</v>
      </c>
      <c r="AR826" s="169">
        <f t="shared" si="189"/>
        <v>20</v>
      </c>
      <c r="AS826" s="135">
        <v>20</v>
      </c>
      <c r="AT826" s="135">
        <v>20</v>
      </c>
      <c r="AU826" s="135">
        <v>20</v>
      </c>
      <c r="AV826" s="135">
        <v>20</v>
      </c>
      <c r="AW826" s="135">
        <v>20</v>
      </c>
      <c r="AX826" s="169">
        <f t="shared" si="190"/>
        <v>20</v>
      </c>
      <c r="AY826" s="135">
        <v>20</v>
      </c>
      <c r="AZ826" s="135">
        <v>20</v>
      </c>
      <c r="BA826" s="135">
        <v>20</v>
      </c>
      <c r="BB826" s="135"/>
      <c r="BC826" s="169">
        <f t="shared" si="191"/>
        <v>20</v>
      </c>
    </row>
    <row r="827" spans="1:55" ht="18" customHeight="1" x14ac:dyDescent="0.25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193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194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195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192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186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187"/>
        <v>15</v>
      </c>
      <c r="AH827" s="135">
        <v>15</v>
      </c>
      <c r="AI827" s="135">
        <v>15</v>
      </c>
      <c r="AJ827" s="135">
        <v>15</v>
      </c>
      <c r="AK827" s="135">
        <v>15</v>
      </c>
      <c r="AL827" s="135">
        <v>16</v>
      </c>
      <c r="AM827" s="169">
        <f t="shared" si="188"/>
        <v>15.2</v>
      </c>
      <c r="AN827" s="135">
        <v>16</v>
      </c>
      <c r="AO827" s="135">
        <v>16</v>
      </c>
      <c r="AP827" s="135">
        <v>16</v>
      </c>
      <c r="AQ827" s="135">
        <v>16</v>
      </c>
      <c r="AR827" s="169">
        <f t="shared" si="189"/>
        <v>16</v>
      </c>
      <c r="AS827" s="135">
        <v>16</v>
      </c>
      <c r="AT827" s="135">
        <v>16</v>
      </c>
      <c r="AU827" s="135">
        <v>16</v>
      </c>
      <c r="AV827" s="135">
        <v>16</v>
      </c>
      <c r="AW827" s="135">
        <v>16</v>
      </c>
      <c r="AX827" s="169">
        <f t="shared" si="190"/>
        <v>16</v>
      </c>
      <c r="AY827" s="135">
        <v>16</v>
      </c>
      <c r="AZ827" s="135">
        <v>16</v>
      </c>
      <c r="BA827" s="135">
        <v>17</v>
      </c>
      <c r="BB827" s="135"/>
      <c r="BC827" s="169">
        <f t="shared" si="191"/>
        <v>16.333333333333332</v>
      </c>
    </row>
    <row r="828" spans="1:55" ht="36" customHeight="1" x14ac:dyDescent="0.25">
      <c r="A828" s="251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193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194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195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192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186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187"/>
        <v>5</v>
      </c>
      <c r="AH828" s="135">
        <v>5</v>
      </c>
      <c r="AI828" s="135">
        <v>5</v>
      </c>
      <c r="AJ828" s="135">
        <v>5</v>
      </c>
      <c r="AK828" s="135">
        <v>5</v>
      </c>
      <c r="AL828" s="135">
        <v>5</v>
      </c>
      <c r="AM828" s="169">
        <f t="shared" si="188"/>
        <v>5</v>
      </c>
      <c r="AN828" s="135">
        <v>5</v>
      </c>
      <c r="AO828" s="135">
        <v>5</v>
      </c>
      <c r="AP828" s="135">
        <v>5</v>
      </c>
      <c r="AQ828" s="135">
        <v>5</v>
      </c>
      <c r="AR828" s="169">
        <f t="shared" si="189"/>
        <v>5</v>
      </c>
      <c r="AS828" s="135">
        <v>5</v>
      </c>
      <c r="AT828" s="135">
        <v>5</v>
      </c>
      <c r="AU828" s="135">
        <v>5</v>
      </c>
      <c r="AV828" s="135">
        <v>5</v>
      </c>
      <c r="AW828" s="135">
        <v>5</v>
      </c>
      <c r="AX828" s="169">
        <f t="shared" si="190"/>
        <v>5</v>
      </c>
      <c r="AY828" s="135">
        <v>5</v>
      </c>
      <c r="AZ828" s="135">
        <v>5</v>
      </c>
      <c r="BA828" s="135">
        <v>5</v>
      </c>
      <c r="BB828" s="135"/>
      <c r="BC828" s="169">
        <f t="shared" si="191"/>
        <v>5</v>
      </c>
    </row>
    <row r="829" spans="1:55" ht="36" customHeight="1" x14ac:dyDescent="0.25">
      <c r="A829" s="251">
        <v>25</v>
      </c>
      <c r="B829" s="188" t="s">
        <v>134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193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194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195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192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186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187"/>
        <v>4</v>
      </c>
      <c r="AH829" s="135">
        <v>4</v>
      </c>
      <c r="AI829" s="135">
        <v>4</v>
      </c>
      <c r="AJ829" s="135">
        <v>4</v>
      </c>
      <c r="AK829" s="135">
        <v>4</v>
      </c>
      <c r="AL829" s="135">
        <v>4</v>
      </c>
      <c r="AM829" s="169">
        <f t="shared" si="188"/>
        <v>4</v>
      </c>
      <c r="AN829" s="135">
        <v>4</v>
      </c>
      <c r="AO829" s="135">
        <v>4</v>
      </c>
      <c r="AP829" s="135">
        <v>4</v>
      </c>
      <c r="AQ829" s="135">
        <v>4</v>
      </c>
      <c r="AR829" s="169">
        <f t="shared" si="189"/>
        <v>4</v>
      </c>
      <c r="AS829" s="135">
        <v>4</v>
      </c>
      <c r="AT829" s="135">
        <v>4</v>
      </c>
      <c r="AU829" s="135">
        <v>4</v>
      </c>
      <c r="AV829" s="135">
        <v>4</v>
      </c>
      <c r="AW829" s="135">
        <v>4</v>
      </c>
      <c r="AX829" s="169">
        <f t="shared" si="190"/>
        <v>4</v>
      </c>
      <c r="AY829" s="135">
        <v>4</v>
      </c>
      <c r="AZ829" s="135">
        <v>4</v>
      </c>
      <c r="BA829" s="135">
        <v>4</v>
      </c>
      <c r="BB829" s="135"/>
      <c r="BC829" s="169">
        <f t="shared" si="191"/>
        <v>4</v>
      </c>
    </row>
    <row r="830" spans="1:55" ht="18" customHeight="1" x14ac:dyDescent="0.25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193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194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195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192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186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187"/>
        <v>48</v>
      </c>
      <c r="AH830" s="135">
        <v>48</v>
      </c>
      <c r="AI830" s="135">
        <v>48</v>
      </c>
      <c r="AJ830" s="135">
        <v>48</v>
      </c>
      <c r="AK830" s="135">
        <v>48</v>
      </c>
      <c r="AL830" s="135">
        <v>48</v>
      </c>
      <c r="AM830" s="169">
        <f t="shared" si="188"/>
        <v>48</v>
      </c>
      <c r="AN830" s="135">
        <v>48</v>
      </c>
      <c r="AO830" s="135">
        <v>48</v>
      </c>
      <c r="AP830" s="135">
        <v>48</v>
      </c>
      <c r="AQ830" s="135">
        <v>48</v>
      </c>
      <c r="AR830" s="169">
        <f t="shared" si="189"/>
        <v>48</v>
      </c>
      <c r="AS830" s="135">
        <v>48</v>
      </c>
      <c r="AT830" s="135">
        <v>48</v>
      </c>
      <c r="AU830" s="135">
        <v>48</v>
      </c>
      <c r="AV830" s="135">
        <v>48</v>
      </c>
      <c r="AW830" s="135">
        <v>48</v>
      </c>
      <c r="AX830" s="169">
        <f t="shared" si="190"/>
        <v>48</v>
      </c>
      <c r="AY830" s="135">
        <v>48</v>
      </c>
      <c r="AZ830" s="135">
        <v>48</v>
      </c>
      <c r="BA830" s="135">
        <v>48</v>
      </c>
      <c r="BB830" s="135"/>
      <c r="BC830" s="169">
        <f t="shared" si="191"/>
        <v>48</v>
      </c>
    </row>
    <row r="831" spans="1:55" ht="18" customHeight="1" x14ac:dyDescent="0.25">
      <c r="A831" s="251">
        <v>27</v>
      </c>
      <c r="B831" s="170" t="s">
        <v>130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193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194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195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192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186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187"/>
        <v>6.05</v>
      </c>
      <c r="AH831" s="135">
        <v>5.4</v>
      </c>
      <c r="AI831" s="135">
        <v>5.3</v>
      </c>
      <c r="AJ831" s="135">
        <v>6.4</v>
      </c>
      <c r="AK831" s="135">
        <v>6.8</v>
      </c>
      <c r="AL831" s="135">
        <v>7.3</v>
      </c>
      <c r="AM831" s="169">
        <f t="shared" si="188"/>
        <v>6.24</v>
      </c>
      <c r="AN831" s="135">
        <v>7.2</v>
      </c>
      <c r="AO831" s="135">
        <v>7.8</v>
      </c>
      <c r="AP831" s="135">
        <v>8.5</v>
      </c>
      <c r="AQ831" s="135">
        <v>8.5</v>
      </c>
      <c r="AR831" s="169">
        <f t="shared" si="189"/>
        <v>8</v>
      </c>
      <c r="AS831" s="135">
        <v>8</v>
      </c>
      <c r="AT831" s="135">
        <v>7.6</v>
      </c>
      <c r="AU831" s="135">
        <v>7.6</v>
      </c>
      <c r="AV831" s="135">
        <v>7.4</v>
      </c>
      <c r="AW831" s="135">
        <v>7.2</v>
      </c>
      <c r="AX831" s="169">
        <f t="shared" si="190"/>
        <v>7.65</v>
      </c>
      <c r="AY831" s="135">
        <v>7</v>
      </c>
      <c r="AZ831" s="135">
        <v>6.8</v>
      </c>
      <c r="BA831" s="135">
        <v>6.8</v>
      </c>
      <c r="BB831" s="135"/>
      <c r="BC831" s="169">
        <f t="shared" si="191"/>
        <v>6.8666666666666671</v>
      </c>
    </row>
    <row r="832" spans="1:55" ht="18" customHeight="1" x14ac:dyDescent="0.25">
      <c r="A832" s="251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193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194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195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192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186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187"/>
        <v>10</v>
      </c>
      <c r="AH832" s="135">
        <v>10</v>
      </c>
      <c r="AI832" s="135">
        <v>10</v>
      </c>
      <c r="AJ832" s="135">
        <v>10.4</v>
      </c>
      <c r="AK832" s="135">
        <v>10.6</v>
      </c>
      <c r="AL832" s="135">
        <v>10.6</v>
      </c>
      <c r="AM832" s="169">
        <f t="shared" si="188"/>
        <v>10.32</v>
      </c>
      <c r="AN832" s="135">
        <v>10.6</v>
      </c>
      <c r="AO832" s="135">
        <v>10.6</v>
      </c>
      <c r="AP832" s="135">
        <v>11</v>
      </c>
      <c r="AQ832" s="135">
        <v>11</v>
      </c>
      <c r="AR832" s="169">
        <f t="shared" si="189"/>
        <v>10.8</v>
      </c>
      <c r="AS832" s="135">
        <v>10.7</v>
      </c>
      <c r="AT832" s="135">
        <v>10.7</v>
      </c>
      <c r="AU832" s="135">
        <v>10.7</v>
      </c>
      <c r="AV832" s="135">
        <v>10.8</v>
      </c>
      <c r="AW832" s="135">
        <v>10.6</v>
      </c>
      <c r="AX832" s="169">
        <f t="shared" si="190"/>
        <v>10.724999999999998</v>
      </c>
      <c r="AY832" s="135">
        <v>10.5</v>
      </c>
      <c r="AZ832" s="135">
        <v>10.4</v>
      </c>
      <c r="BA832" s="135">
        <v>10.4</v>
      </c>
      <c r="BB832" s="135"/>
      <c r="BC832" s="169">
        <f t="shared" si="191"/>
        <v>10.433333333333332</v>
      </c>
    </row>
    <row r="833" spans="1:55" ht="18" customHeight="1" x14ac:dyDescent="0.25">
      <c r="A833" s="209">
        <v>29</v>
      </c>
      <c r="B833" s="170" t="s">
        <v>133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193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194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195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192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186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187"/>
        <v>11.1</v>
      </c>
      <c r="AH833" s="135">
        <v>11.3</v>
      </c>
      <c r="AI833" s="135">
        <v>11.3</v>
      </c>
      <c r="AJ833" s="135">
        <v>11.2</v>
      </c>
      <c r="AK833" s="135">
        <v>10.6</v>
      </c>
      <c r="AL833" s="135">
        <v>11.3</v>
      </c>
      <c r="AM833" s="169">
        <f t="shared" si="188"/>
        <v>11.14</v>
      </c>
      <c r="AN833" s="135">
        <v>11.3</v>
      </c>
      <c r="AO833" s="135">
        <v>11.3</v>
      </c>
      <c r="AP833" s="135">
        <v>12</v>
      </c>
      <c r="AQ833" s="135">
        <v>12</v>
      </c>
      <c r="AR833" s="169">
        <f t="shared" si="189"/>
        <v>11.65</v>
      </c>
      <c r="AS833" s="135">
        <v>11.2</v>
      </c>
      <c r="AT833" s="135">
        <v>11</v>
      </c>
      <c r="AU833" s="135">
        <v>11</v>
      </c>
      <c r="AV833" s="135">
        <v>10.62</v>
      </c>
      <c r="AW833" s="135">
        <v>11</v>
      </c>
      <c r="AX833" s="169">
        <f t="shared" si="190"/>
        <v>10.955</v>
      </c>
      <c r="AY833" s="135">
        <v>10.6</v>
      </c>
      <c r="AZ833" s="135">
        <v>10.6</v>
      </c>
      <c r="BA833" s="135">
        <v>10.5</v>
      </c>
      <c r="BB833" s="135"/>
      <c r="BC833" s="169">
        <f t="shared" si="191"/>
        <v>10.566666666666666</v>
      </c>
    </row>
    <row r="834" spans="1:55" ht="72" customHeight="1" x14ac:dyDescent="0.25">
      <c r="A834" s="211"/>
      <c r="B834" s="189" t="s">
        <v>53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  <c r="AN834" s="146"/>
      <c r="AO834" s="146"/>
      <c r="AP834" s="146"/>
      <c r="AQ834" s="146"/>
      <c r="AR834" s="169"/>
      <c r="AS834" s="146"/>
      <c r="AT834" s="146"/>
      <c r="AU834" s="146"/>
      <c r="AV834" s="146"/>
      <c r="AW834" s="146"/>
      <c r="AX834" s="169"/>
      <c r="AY834" s="146"/>
      <c r="AZ834" s="146"/>
      <c r="BA834" s="146"/>
      <c r="BB834" s="146"/>
      <c r="BC834" s="169"/>
    </row>
    <row r="835" spans="1:55" ht="18" customHeight="1" x14ac:dyDescent="0.25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193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194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195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192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>
        <v>10.6</v>
      </c>
      <c r="AL835" s="141">
        <v>10.55</v>
      </c>
      <c r="AM835" s="169">
        <f>AVERAGE(AH835:AL835)</f>
        <v>10.6</v>
      </c>
      <c r="AN835" s="141">
        <v>10.5</v>
      </c>
      <c r="AO835" s="141">
        <v>10.5</v>
      </c>
      <c r="AP835" s="141">
        <v>10.6</v>
      </c>
      <c r="AQ835" s="141">
        <v>10.55</v>
      </c>
      <c r="AR835" s="169">
        <f>AVERAGE(AN835:AQ835)</f>
        <v>10.537500000000001</v>
      </c>
      <c r="AS835" s="141">
        <v>10.62</v>
      </c>
      <c r="AT835" s="141">
        <v>10.6</v>
      </c>
      <c r="AU835" s="141">
        <v>10.6</v>
      </c>
      <c r="AV835" s="141">
        <v>10.62</v>
      </c>
      <c r="AW835" s="141">
        <v>10.6</v>
      </c>
      <c r="AX835" s="169">
        <f>AVERAGE(AS835:AV835)</f>
        <v>10.61</v>
      </c>
      <c r="AY835" s="141">
        <v>10.6</v>
      </c>
      <c r="AZ835" s="141">
        <v>10.61</v>
      </c>
      <c r="BA835" s="141">
        <v>10.61</v>
      </c>
      <c r="BB835" s="141"/>
      <c r="BC835" s="169">
        <f>AVERAGE(AY835:BB835)</f>
        <v>10.606666666666667</v>
      </c>
    </row>
    <row r="836" spans="1:55" ht="18.75" customHeight="1" x14ac:dyDescent="0.3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193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194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195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192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>
        <v>10.7</v>
      </c>
      <c r="AL836" s="135">
        <v>10.62</v>
      </c>
      <c r="AM836" s="169">
        <f>AVERAGE(AH836:AL836)</f>
        <v>10.693999999999999</v>
      </c>
      <c r="AN836" s="135">
        <v>10.6</v>
      </c>
      <c r="AO836" s="135">
        <v>10.6</v>
      </c>
      <c r="AP836" s="135">
        <v>10.68</v>
      </c>
      <c r="AQ836" s="135">
        <v>10.6</v>
      </c>
      <c r="AR836" s="169">
        <f>AVERAGE(AN836:AQ836)</f>
        <v>10.62</v>
      </c>
      <c r="AS836" s="135">
        <v>10.72</v>
      </c>
      <c r="AT836" s="135">
        <v>10.7</v>
      </c>
      <c r="AU836" s="135">
        <v>10.7</v>
      </c>
      <c r="AV836" s="135">
        <v>10.67</v>
      </c>
      <c r="AW836" s="135">
        <v>10.67</v>
      </c>
      <c r="AX836" s="169">
        <f>AVERAGE(AS836:AV836)</f>
        <v>10.697500000000002</v>
      </c>
      <c r="AY836" s="135">
        <v>10.67</v>
      </c>
      <c r="AZ836" s="135">
        <v>10.69</v>
      </c>
      <c r="BA836" s="135">
        <v>10.69</v>
      </c>
      <c r="BB836" s="135"/>
      <c r="BC836" s="169">
        <f>AVERAGE(AY836:BB836)</f>
        <v>10.683333333333332</v>
      </c>
    </row>
    <row r="837" spans="1:55" ht="18.75" customHeight="1" x14ac:dyDescent="0.3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55" ht="18" customHeight="1" x14ac:dyDescent="0.25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55" ht="18.75" customHeight="1" x14ac:dyDescent="0.3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0" spans="1:55" ht="18.75" customHeight="1" x14ac:dyDescent="0.3"/>
    <row r="841" spans="1:55" ht="18" x14ac:dyDescent="0.25">
      <c r="A841" s="265" t="s">
        <v>45</v>
      </c>
      <c r="B841" s="265"/>
      <c r="C841" s="265"/>
      <c r="D841" s="265"/>
      <c r="E841" s="265"/>
      <c r="F841" s="265"/>
      <c r="G841" s="265"/>
      <c r="H841" s="265"/>
      <c r="I841" s="265"/>
      <c r="J841" s="265"/>
      <c r="K841" s="265"/>
      <c r="L841" s="265"/>
      <c r="M841" s="265"/>
      <c r="N841" s="265"/>
      <c r="O841" s="265"/>
      <c r="P841" s="265"/>
      <c r="Q841" s="265"/>
      <c r="R841" s="265"/>
      <c r="S841" s="265"/>
      <c r="T841" s="265"/>
      <c r="U841" s="265"/>
      <c r="V841" s="265"/>
      <c r="W841" s="265"/>
      <c r="X841" s="265"/>
      <c r="Y841" s="265"/>
      <c r="Z841" s="265"/>
      <c r="AA841" s="265"/>
      <c r="AB841" s="265"/>
      <c r="AC841" s="265"/>
      <c r="AD841" s="265"/>
      <c r="AE841" s="265"/>
      <c r="AF841" s="265"/>
      <c r="AG841" s="265"/>
      <c r="AH841" s="265"/>
      <c r="AI841" s="265"/>
      <c r="AJ841" s="265"/>
      <c r="AK841" s="265"/>
      <c r="AL841" s="265"/>
      <c r="AM841" s="265"/>
      <c r="AN841" s="265"/>
      <c r="AO841" s="265"/>
      <c r="AP841" s="265"/>
      <c r="AQ841" s="265"/>
      <c r="AR841" s="265"/>
      <c r="AS841" s="265"/>
      <c r="AT841" s="265"/>
      <c r="AU841" s="265"/>
      <c r="AV841" s="265"/>
      <c r="AW841" s="265"/>
      <c r="AX841" s="265"/>
      <c r="AY841" s="265"/>
      <c r="AZ841" s="265"/>
      <c r="BA841" s="265"/>
      <c r="BB841" s="265"/>
      <c r="BC841" s="265"/>
    </row>
    <row r="842" spans="1:55" ht="18.75" customHeight="1" x14ac:dyDescent="0.3">
      <c r="A842" s="217"/>
      <c r="B842" s="197"/>
      <c r="C842" s="266" t="s">
        <v>43</v>
      </c>
      <c r="D842" s="267"/>
      <c r="E842" s="267"/>
      <c r="F842" s="267"/>
      <c r="G842" s="267"/>
      <c r="H842" s="267"/>
      <c r="I842" s="267"/>
      <c r="J842" s="267"/>
      <c r="K842" s="267"/>
      <c r="L842" s="267"/>
      <c r="M842" s="267"/>
      <c r="N842" s="267"/>
      <c r="O842" s="267"/>
      <c r="P842" s="267"/>
      <c r="Q842" s="267"/>
      <c r="R842" s="267"/>
      <c r="S842" s="267"/>
      <c r="T842" s="267"/>
      <c r="U842" s="267"/>
      <c r="V842" s="267"/>
      <c r="W842" s="267"/>
      <c r="X842" s="267"/>
      <c r="Y842" s="267"/>
      <c r="Z842" s="267"/>
      <c r="AA842" s="267"/>
      <c r="AB842" s="267"/>
      <c r="AC842" s="267"/>
      <c r="AD842" s="267"/>
      <c r="AE842" s="267"/>
      <c r="AF842" s="267"/>
      <c r="AG842" s="267"/>
      <c r="AH842" s="267"/>
      <c r="AI842" s="267"/>
      <c r="AJ842" s="267"/>
      <c r="AK842" s="267"/>
      <c r="AL842" s="267"/>
      <c r="AM842" s="267"/>
      <c r="AN842" s="267"/>
      <c r="AO842" s="267"/>
      <c r="AP842" s="267"/>
      <c r="AQ842" s="267"/>
      <c r="AR842" s="267"/>
      <c r="AS842" s="267"/>
      <c r="AT842" s="267"/>
      <c r="AU842" s="267"/>
      <c r="AV842" s="267"/>
      <c r="AW842" s="267"/>
      <c r="AX842" s="267"/>
      <c r="AY842" s="267"/>
      <c r="AZ842" s="267"/>
      <c r="BA842" s="267"/>
      <c r="BB842" s="267"/>
      <c r="BC842" s="268"/>
    </row>
    <row r="843" spans="1:55" ht="18.75" customHeight="1" x14ac:dyDescent="0.3">
      <c r="A843" s="218"/>
      <c r="B843" s="198"/>
      <c r="C843" s="271" t="s">
        <v>139</v>
      </c>
      <c r="D843" s="272"/>
      <c r="E843" s="272"/>
      <c r="F843" s="273"/>
      <c r="G843" s="258" t="s">
        <v>123</v>
      </c>
      <c r="H843" s="260" t="s">
        <v>139</v>
      </c>
      <c r="I843" s="261"/>
      <c r="J843" s="261"/>
      <c r="K843" s="262"/>
      <c r="L843" s="258" t="s">
        <v>123</v>
      </c>
      <c r="M843" s="260" t="s">
        <v>139</v>
      </c>
      <c r="N843" s="261"/>
      <c r="O843" s="261"/>
      <c r="P843" s="262"/>
      <c r="Q843" s="258" t="s">
        <v>123</v>
      </c>
      <c r="R843" s="271" t="s">
        <v>139</v>
      </c>
      <c r="S843" s="272"/>
      <c r="T843" s="272"/>
      <c r="U843" s="272"/>
      <c r="V843" s="273"/>
      <c r="W843" s="258" t="s">
        <v>123</v>
      </c>
      <c r="X843" s="271" t="s">
        <v>139</v>
      </c>
      <c r="Y843" s="272"/>
      <c r="Z843" s="272"/>
      <c r="AA843" s="273"/>
      <c r="AB843" s="258" t="s">
        <v>123</v>
      </c>
      <c r="AC843" s="260" t="s">
        <v>139</v>
      </c>
      <c r="AD843" s="261"/>
      <c r="AE843" s="261"/>
      <c r="AF843" s="262"/>
      <c r="AG843" s="258" t="s">
        <v>123</v>
      </c>
      <c r="AH843" s="260" t="s">
        <v>139</v>
      </c>
      <c r="AI843" s="261"/>
      <c r="AJ843" s="261"/>
      <c r="AK843" s="261"/>
      <c r="AL843" s="262"/>
      <c r="AM843" s="258" t="s">
        <v>123</v>
      </c>
      <c r="AN843" s="260" t="s">
        <v>139</v>
      </c>
      <c r="AO843" s="261"/>
      <c r="AP843" s="261"/>
      <c r="AQ843" s="262"/>
      <c r="AR843" s="258" t="s">
        <v>123</v>
      </c>
      <c r="AS843" s="260" t="s">
        <v>139</v>
      </c>
      <c r="AT843" s="261"/>
      <c r="AU843" s="261"/>
      <c r="AV843" s="261"/>
      <c r="AW843" s="253"/>
      <c r="AX843" s="258" t="s">
        <v>123</v>
      </c>
      <c r="AY843" s="260" t="s">
        <v>139</v>
      </c>
      <c r="AZ843" s="261"/>
      <c r="BA843" s="261"/>
      <c r="BB843" s="262"/>
      <c r="BC843" s="258" t="s">
        <v>123</v>
      </c>
    </row>
    <row r="844" spans="1:55" ht="18.75" customHeight="1" x14ac:dyDescent="0.3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59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59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59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59"/>
      <c r="X844" s="144" t="str">
        <f>X12</f>
        <v>6.05</v>
      </c>
      <c r="Y844" s="144" t="str">
        <f>Y12</f>
        <v>13.05</v>
      </c>
      <c r="Z844" s="138" t="s">
        <v>282</v>
      </c>
      <c r="AA844" s="138" t="s">
        <v>283</v>
      </c>
      <c r="AB844" s="259"/>
      <c r="AC844" s="138" t="s">
        <v>284</v>
      </c>
      <c r="AD844" s="138" t="s">
        <v>285</v>
      </c>
      <c r="AE844" s="138" t="s">
        <v>292</v>
      </c>
      <c r="AF844" s="138" t="s">
        <v>286</v>
      </c>
      <c r="AG844" s="259"/>
      <c r="AH844" s="138" t="s">
        <v>287</v>
      </c>
      <c r="AI844" s="138" t="s">
        <v>288</v>
      </c>
      <c r="AJ844" s="138" t="s">
        <v>289</v>
      </c>
      <c r="AK844" s="138" t="s">
        <v>290</v>
      </c>
      <c r="AL844" s="138" t="s">
        <v>291</v>
      </c>
      <c r="AM844" s="259"/>
      <c r="AN844" s="138" t="s">
        <v>293</v>
      </c>
      <c r="AO844" s="138" t="s">
        <v>294</v>
      </c>
      <c r="AP844" s="138" t="s">
        <v>295</v>
      </c>
      <c r="AQ844" s="138" t="s">
        <v>296</v>
      </c>
      <c r="AR844" s="259"/>
      <c r="AS844" s="138" t="s">
        <v>299</v>
      </c>
      <c r="AT844" s="138" t="s">
        <v>298</v>
      </c>
      <c r="AU844" s="138" t="s">
        <v>300</v>
      </c>
      <c r="AV844" s="138" t="s">
        <v>301</v>
      </c>
      <c r="AW844" s="138" t="s">
        <v>302</v>
      </c>
      <c r="AX844" s="259"/>
      <c r="AY844" s="138" t="s">
        <v>303</v>
      </c>
      <c r="AZ844" s="138" t="s">
        <v>304</v>
      </c>
      <c r="BA844" s="138" t="s">
        <v>305</v>
      </c>
      <c r="BB844" s="138" t="s">
        <v>306</v>
      </c>
      <c r="BC844" s="259"/>
    </row>
    <row r="845" spans="1:55" ht="18" customHeight="1" x14ac:dyDescent="0.25">
      <c r="A845" s="269">
        <v>1</v>
      </c>
      <c r="B845" s="191" t="s">
        <v>166</v>
      </c>
      <c r="C845" s="144"/>
      <c r="D845" s="144"/>
      <c r="E845" s="144"/>
      <c r="F845" s="144"/>
      <c r="G845" s="250"/>
      <c r="H845" s="144"/>
      <c r="I845" s="144"/>
      <c r="J845" s="144"/>
      <c r="K845" s="144"/>
      <c r="L845" s="250"/>
      <c r="M845" s="144"/>
      <c r="N845" s="144"/>
      <c r="O845" s="144"/>
      <c r="P845" s="144"/>
      <c r="Q845" s="250"/>
      <c r="R845" s="144"/>
      <c r="S845" s="144"/>
      <c r="T845" s="144"/>
      <c r="U845" s="144"/>
      <c r="V845" s="144"/>
      <c r="W845" s="250"/>
      <c r="X845" s="144"/>
      <c r="Y845" s="144"/>
      <c r="Z845" s="135">
        <v>6</v>
      </c>
      <c r="AA845" s="135">
        <v>6</v>
      </c>
      <c r="AB845" s="169">
        <f t="shared" ref="AB845:AB875" si="196">AVERAGE(X845:AA845)</f>
        <v>6</v>
      </c>
      <c r="AC845" s="144"/>
      <c r="AD845" s="144"/>
      <c r="AE845" s="135"/>
      <c r="AF845" s="135"/>
      <c r="AG845" s="238" t="e">
        <f t="shared" ref="AG845:AG875" si="197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198">AVERAGE(AH845:AL845)</f>
        <v>#DIV/0!</v>
      </c>
      <c r="AN845" s="144"/>
      <c r="AO845" s="144"/>
      <c r="AP845" s="135"/>
      <c r="AQ845" s="135"/>
      <c r="AR845" s="238" t="e">
        <f t="shared" ref="AR845:AR875" si="199">AVERAGE(AN845:AQ845)</f>
        <v>#DIV/0!</v>
      </c>
      <c r="AS845" s="144"/>
      <c r="AT845" s="144"/>
      <c r="AU845" s="135"/>
      <c r="AV845" s="135"/>
      <c r="AW845" s="135"/>
      <c r="AX845" s="238" t="e">
        <f t="shared" ref="AX845:AX875" si="200">AVERAGE(AS845:AV845)</f>
        <v>#DIV/0!</v>
      </c>
      <c r="AY845" s="144"/>
      <c r="AZ845" s="144"/>
      <c r="BA845" s="135"/>
      <c r="BB845" s="135"/>
      <c r="BC845" s="238" t="e">
        <f t="shared" ref="BC845:BC875" si="201">AVERAGE(AY845:BB845)</f>
        <v>#DIV/0!</v>
      </c>
    </row>
    <row r="846" spans="1:55" ht="18" customHeight="1" x14ac:dyDescent="0.25">
      <c r="A846" s="270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202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196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197"/>
        <v>4.5</v>
      </c>
      <c r="AH846" s="135">
        <v>4</v>
      </c>
      <c r="AI846" s="135">
        <v>4.5</v>
      </c>
      <c r="AJ846" s="135">
        <v>5</v>
      </c>
      <c r="AK846" s="135">
        <v>5</v>
      </c>
      <c r="AL846" s="135">
        <v>5</v>
      </c>
      <c r="AM846" s="169">
        <f t="shared" si="198"/>
        <v>4.7</v>
      </c>
      <c r="AN846" s="135">
        <v>5</v>
      </c>
      <c r="AO846" s="135">
        <v>5.3</v>
      </c>
      <c r="AP846" s="135">
        <v>5</v>
      </c>
      <c r="AQ846" s="135">
        <v>5.5</v>
      </c>
      <c r="AR846" s="169">
        <f t="shared" si="199"/>
        <v>5.2</v>
      </c>
      <c r="AS846" s="135">
        <v>5.3</v>
      </c>
      <c r="AT846" s="135">
        <v>5.5</v>
      </c>
      <c r="AU846" s="135">
        <v>5.5</v>
      </c>
      <c r="AV846" s="135">
        <v>4</v>
      </c>
      <c r="AW846" s="135">
        <v>4</v>
      </c>
      <c r="AX846" s="169">
        <f t="shared" si="200"/>
        <v>5.0750000000000002</v>
      </c>
      <c r="AY846" s="135">
        <v>3.7</v>
      </c>
      <c r="AZ846" s="135">
        <v>3.7</v>
      </c>
      <c r="BA846" s="135">
        <v>4</v>
      </c>
      <c r="BB846" s="135"/>
      <c r="BC846" s="169">
        <f t="shared" si="201"/>
        <v>3.8000000000000003</v>
      </c>
    </row>
    <row r="847" spans="1:55" ht="18" customHeight="1" x14ac:dyDescent="0.25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203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204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205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202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196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197"/>
        <v>3</v>
      </c>
      <c r="AH847" s="135">
        <v>3</v>
      </c>
      <c r="AI847" s="135">
        <v>3</v>
      </c>
      <c r="AJ847" s="135">
        <v>3.3</v>
      </c>
      <c r="AK847" s="135">
        <v>3.3</v>
      </c>
      <c r="AL847" s="135">
        <v>3.3</v>
      </c>
      <c r="AM847" s="169">
        <f t="shared" si="198"/>
        <v>3.1800000000000006</v>
      </c>
      <c r="AN847" s="135">
        <v>3.3</v>
      </c>
      <c r="AO847" s="135">
        <v>3</v>
      </c>
      <c r="AP847" s="135">
        <v>3</v>
      </c>
      <c r="AQ847" s="135">
        <v>3</v>
      </c>
      <c r="AR847" s="169">
        <f t="shared" si="199"/>
        <v>3.0750000000000002</v>
      </c>
      <c r="AS847" s="135">
        <v>3</v>
      </c>
      <c r="AT847" s="135">
        <v>3.5</v>
      </c>
      <c r="AU847" s="135">
        <v>3.5</v>
      </c>
      <c r="AV847" s="135">
        <v>3</v>
      </c>
      <c r="AW847" s="135">
        <v>3</v>
      </c>
      <c r="AX847" s="169">
        <f t="shared" si="200"/>
        <v>3.25</v>
      </c>
      <c r="AY847" s="135">
        <v>3</v>
      </c>
      <c r="AZ847" s="135">
        <v>3</v>
      </c>
      <c r="BA847" s="135">
        <v>3</v>
      </c>
      <c r="BB847" s="135"/>
      <c r="BC847" s="169">
        <f t="shared" si="201"/>
        <v>3</v>
      </c>
    </row>
    <row r="848" spans="1:55" ht="18" customHeight="1" x14ac:dyDescent="0.25">
      <c r="A848" s="269">
        <v>3</v>
      </c>
      <c r="B848" s="170" t="s">
        <v>154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202"/>
        <v>2</v>
      </c>
      <c r="X848" s="135"/>
      <c r="Y848" s="135"/>
      <c r="Z848" s="135"/>
      <c r="AA848" s="135"/>
      <c r="AB848" s="238" t="e">
        <f t="shared" si="196"/>
        <v>#DIV/0!</v>
      </c>
      <c r="AC848" s="135"/>
      <c r="AD848" s="135"/>
      <c r="AE848" s="135"/>
      <c r="AF848" s="135"/>
      <c r="AG848" s="238" t="e">
        <f t="shared" si="197"/>
        <v>#DIV/0!</v>
      </c>
      <c r="AH848" s="135"/>
      <c r="AI848" s="135"/>
      <c r="AJ848" s="135"/>
      <c r="AK848" s="135"/>
      <c r="AL848" s="135"/>
      <c r="AM848" s="238" t="e">
        <f t="shared" si="198"/>
        <v>#DIV/0!</v>
      </c>
      <c r="AN848" s="135"/>
      <c r="AO848" s="135"/>
      <c r="AP848" s="135"/>
      <c r="AQ848" s="135"/>
      <c r="AR848" s="238" t="e">
        <f t="shared" si="199"/>
        <v>#DIV/0!</v>
      </c>
      <c r="AS848" s="135"/>
      <c r="AT848" s="135"/>
      <c r="AU848" s="135"/>
      <c r="AV848" s="135"/>
      <c r="AW848" s="135"/>
      <c r="AX848" s="238" t="e">
        <f t="shared" si="200"/>
        <v>#DIV/0!</v>
      </c>
      <c r="AY848" s="135"/>
      <c r="AZ848" s="135"/>
      <c r="BA848" s="135"/>
      <c r="BB848" s="135"/>
      <c r="BC848" s="238" t="e">
        <f t="shared" si="201"/>
        <v>#DIV/0!</v>
      </c>
    </row>
    <row r="849" spans="1:55" ht="18" customHeight="1" x14ac:dyDescent="0.25">
      <c r="A849" s="270"/>
      <c r="B849" s="170" t="s">
        <v>55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203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204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205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202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196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197"/>
        <v>1.4</v>
      </c>
      <c r="AH849" s="135">
        <v>1.5</v>
      </c>
      <c r="AI849" s="135">
        <v>1.5</v>
      </c>
      <c r="AJ849" s="135">
        <v>1.6</v>
      </c>
      <c r="AK849" s="135">
        <v>1.6</v>
      </c>
      <c r="AL849" s="135">
        <v>1.6</v>
      </c>
      <c r="AM849" s="169">
        <f t="shared" si="198"/>
        <v>1.5599999999999998</v>
      </c>
      <c r="AN849" s="135">
        <v>1.6</v>
      </c>
      <c r="AO849" s="135">
        <v>2</v>
      </c>
      <c r="AP849" s="135">
        <v>2.2999999999999998</v>
      </c>
      <c r="AQ849" s="135">
        <v>2.2999999999999998</v>
      </c>
      <c r="AR849" s="169">
        <f t="shared" si="199"/>
        <v>2.0499999999999998</v>
      </c>
      <c r="AS849" s="135">
        <v>2.2999999999999998</v>
      </c>
      <c r="AT849" s="135">
        <v>2.5</v>
      </c>
      <c r="AU849" s="135">
        <v>2.6</v>
      </c>
      <c r="AV849" s="135">
        <v>2.2999999999999998</v>
      </c>
      <c r="AW849" s="135">
        <v>2.2999999999999998</v>
      </c>
      <c r="AX849" s="169">
        <f t="shared" si="200"/>
        <v>2.4249999999999998</v>
      </c>
      <c r="AY849" s="135">
        <v>2.5</v>
      </c>
      <c r="AZ849" s="135">
        <v>2.5</v>
      </c>
      <c r="BA849" s="135">
        <v>2.7</v>
      </c>
      <c r="BB849" s="135"/>
      <c r="BC849" s="169">
        <f t="shared" si="201"/>
        <v>2.5666666666666669</v>
      </c>
    </row>
    <row r="850" spans="1:55" ht="18" customHeight="1" x14ac:dyDescent="0.25">
      <c r="A850" s="251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203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204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205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202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196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197"/>
        <v>2.5</v>
      </c>
      <c r="AH850" s="135">
        <v>3</v>
      </c>
      <c r="AI850" s="135">
        <v>3</v>
      </c>
      <c r="AJ850" s="135">
        <v>2.5</v>
      </c>
      <c r="AK850" s="135">
        <v>2.5</v>
      </c>
      <c r="AL850" s="135">
        <v>2.5</v>
      </c>
      <c r="AM850" s="169">
        <f t="shared" si="198"/>
        <v>2.7</v>
      </c>
      <c r="AN850" s="135">
        <v>2.5</v>
      </c>
      <c r="AO850" s="135">
        <v>3.5</v>
      </c>
      <c r="AP850" s="135">
        <v>3.3</v>
      </c>
      <c r="AQ850" s="135">
        <v>4.5</v>
      </c>
      <c r="AR850" s="169">
        <f t="shared" si="199"/>
        <v>3.45</v>
      </c>
      <c r="AS850" s="135">
        <v>4.5999999999999996</v>
      </c>
      <c r="AT850" s="135">
        <v>5</v>
      </c>
      <c r="AU850" s="135">
        <v>4.5</v>
      </c>
      <c r="AV850" s="135">
        <v>3.5</v>
      </c>
      <c r="AW850" s="135">
        <v>3.5</v>
      </c>
      <c r="AX850" s="169">
        <f t="shared" si="200"/>
        <v>4.4000000000000004</v>
      </c>
      <c r="AY850" s="135">
        <v>3.3</v>
      </c>
      <c r="AZ850" s="135">
        <v>3.3</v>
      </c>
      <c r="BA850" s="135">
        <v>3.5</v>
      </c>
      <c r="BB850" s="135"/>
      <c r="BC850" s="169">
        <f t="shared" si="201"/>
        <v>3.3666666666666667</v>
      </c>
    </row>
    <row r="851" spans="1:55" ht="18" customHeight="1" x14ac:dyDescent="0.25">
      <c r="A851" s="209">
        <v>5</v>
      </c>
      <c r="B851" s="170" t="s">
        <v>48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203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204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205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202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196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197"/>
        <v>8</v>
      </c>
      <c r="AH851" s="135">
        <v>5.5</v>
      </c>
      <c r="AI851" s="135">
        <v>5.5</v>
      </c>
      <c r="AJ851" s="135">
        <v>3.3</v>
      </c>
      <c r="AK851" s="135">
        <v>4</v>
      </c>
      <c r="AL851" s="135">
        <v>4</v>
      </c>
      <c r="AM851" s="169">
        <f t="shared" si="198"/>
        <v>4.46</v>
      </c>
      <c r="AN851" s="135">
        <v>4</v>
      </c>
      <c r="AO851" s="135">
        <v>5</v>
      </c>
      <c r="AP851" s="135">
        <v>4.5</v>
      </c>
      <c r="AQ851" s="135">
        <v>4.5</v>
      </c>
      <c r="AR851" s="169">
        <f t="shared" si="199"/>
        <v>4.5</v>
      </c>
      <c r="AS851" s="135">
        <v>6</v>
      </c>
      <c r="AT851" s="135">
        <v>6</v>
      </c>
      <c r="AU851" s="135">
        <v>6</v>
      </c>
      <c r="AV851" s="135">
        <v>6</v>
      </c>
      <c r="AW851" s="135">
        <v>7</v>
      </c>
      <c r="AX851" s="169">
        <f t="shared" si="200"/>
        <v>6</v>
      </c>
      <c r="AY851" s="135">
        <v>8.5</v>
      </c>
      <c r="AZ851" s="135">
        <v>8.5</v>
      </c>
      <c r="BA851" s="135">
        <v>9</v>
      </c>
      <c r="BB851" s="135"/>
      <c r="BC851" s="169">
        <f t="shared" si="201"/>
        <v>8.6666666666666661</v>
      </c>
    </row>
    <row r="852" spans="1:55" ht="18" customHeight="1" x14ac:dyDescent="0.25">
      <c r="A852" s="251">
        <v>6</v>
      </c>
      <c r="B852" s="170" t="s">
        <v>47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203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204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205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202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196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197"/>
        <v>3.5</v>
      </c>
      <c r="AH852" s="135">
        <v>3</v>
      </c>
      <c r="AI852" s="135">
        <v>4</v>
      </c>
      <c r="AJ852" s="135">
        <v>5</v>
      </c>
      <c r="AK852" s="135">
        <v>5</v>
      </c>
      <c r="AL852" s="135">
        <v>3.3</v>
      </c>
      <c r="AM852" s="169">
        <f t="shared" si="198"/>
        <v>4.0600000000000005</v>
      </c>
      <c r="AN852" s="135">
        <v>3.3</v>
      </c>
      <c r="AO852" s="135">
        <v>4</v>
      </c>
      <c r="AP852" s="135">
        <v>4</v>
      </c>
      <c r="AQ852" s="135">
        <v>4</v>
      </c>
      <c r="AR852" s="169">
        <f t="shared" si="199"/>
        <v>3.8250000000000002</v>
      </c>
      <c r="AS852" s="135">
        <v>4.5</v>
      </c>
      <c r="AT852" s="135">
        <v>4</v>
      </c>
      <c r="AU852" s="135">
        <v>4</v>
      </c>
      <c r="AV852" s="135">
        <v>6</v>
      </c>
      <c r="AW852" s="135">
        <v>7</v>
      </c>
      <c r="AX852" s="169">
        <f t="shared" si="200"/>
        <v>4.625</v>
      </c>
      <c r="AY852" s="135">
        <v>8.5</v>
      </c>
      <c r="AZ852" s="135">
        <v>8.5</v>
      </c>
      <c r="BA852" s="135">
        <v>9</v>
      </c>
      <c r="BB852" s="135"/>
      <c r="BC852" s="169">
        <f t="shared" si="201"/>
        <v>8.6666666666666661</v>
      </c>
    </row>
    <row r="853" spans="1:55" ht="18" customHeight="1" x14ac:dyDescent="0.25">
      <c r="A853" s="251">
        <v>7</v>
      </c>
      <c r="B853" s="170" t="s">
        <v>50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203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204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205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202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196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197"/>
        <v>15</v>
      </c>
      <c r="AH853" s="135">
        <v>6</v>
      </c>
      <c r="AI853" s="135">
        <v>6</v>
      </c>
      <c r="AJ853" s="135">
        <v>6</v>
      </c>
      <c r="AK853" s="135">
        <v>6</v>
      </c>
      <c r="AL853" s="135">
        <v>6</v>
      </c>
      <c r="AM853" s="169">
        <f t="shared" si="198"/>
        <v>6</v>
      </c>
      <c r="AN853" s="135">
        <v>6</v>
      </c>
      <c r="AO853" s="135">
        <v>6</v>
      </c>
      <c r="AP853" s="135">
        <v>6</v>
      </c>
      <c r="AQ853" s="135">
        <v>6</v>
      </c>
      <c r="AR853" s="169">
        <f t="shared" si="199"/>
        <v>6</v>
      </c>
      <c r="AS853" s="135">
        <v>6</v>
      </c>
      <c r="AT853" s="135">
        <v>6</v>
      </c>
      <c r="AU853" s="135">
        <v>6</v>
      </c>
      <c r="AV853" s="135">
        <v>6</v>
      </c>
      <c r="AW853" s="135">
        <v>6</v>
      </c>
      <c r="AX853" s="169">
        <f t="shared" si="200"/>
        <v>6</v>
      </c>
      <c r="AY853" s="135">
        <v>6</v>
      </c>
      <c r="AZ853" s="135">
        <v>6</v>
      </c>
      <c r="BA853" s="135">
        <v>6</v>
      </c>
      <c r="BB853" s="135"/>
      <c r="BC853" s="169">
        <f t="shared" si="201"/>
        <v>6</v>
      </c>
    </row>
    <row r="854" spans="1:55" ht="18" customHeight="1" x14ac:dyDescent="0.25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203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204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205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202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196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197"/>
        <v>15</v>
      </c>
      <c r="AH854" s="135">
        <v>15</v>
      </c>
      <c r="AI854" s="135">
        <v>15</v>
      </c>
      <c r="AJ854" s="135">
        <v>15</v>
      </c>
      <c r="AK854" s="135">
        <v>15</v>
      </c>
      <c r="AL854" s="135">
        <v>15</v>
      </c>
      <c r="AM854" s="169">
        <f t="shared" si="198"/>
        <v>15</v>
      </c>
      <c r="AN854" s="135">
        <v>15</v>
      </c>
      <c r="AO854" s="135">
        <v>15</v>
      </c>
      <c r="AP854" s="135">
        <v>15</v>
      </c>
      <c r="AQ854" s="135">
        <v>15</v>
      </c>
      <c r="AR854" s="169">
        <f t="shared" si="199"/>
        <v>15</v>
      </c>
      <c r="AS854" s="135">
        <v>15</v>
      </c>
      <c r="AT854" s="135">
        <v>15</v>
      </c>
      <c r="AU854" s="135">
        <v>15</v>
      </c>
      <c r="AV854" s="135">
        <v>15</v>
      </c>
      <c r="AW854" s="135">
        <v>15</v>
      </c>
      <c r="AX854" s="169">
        <f t="shared" si="200"/>
        <v>15</v>
      </c>
      <c r="AY854" s="135">
        <v>15</v>
      </c>
      <c r="AZ854" s="135">
        <v>15</v>
      </c>
      <c r="BA854" s="135">
        <v>15</v>
      </c>
      <c r="BB854" s="135"/>
      <c r="BC854" s="169">
        <f t="shared" si="201"/>
        <v>15</v>
      </c>
    </row>
    <row r="855" spans="1:55" ht="18" customHeight="1" x14ac:dyDescent="0.25">
      <c r="A855" s="251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203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204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205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202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196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197"/>
        <v>16</v>
      </c>
      <c r="AH855" s="135">
        <v>16</v>
      </c>
      <c r="AI855" s="135">
        <v>16</v>
      </c>
      <c r="AJ855" s="135">
        <v>16</v>
      </c>
      <c r="AK855" s="135">
        <v>16</v>
      </c>
      <c r="AL855" s="135">
        <v>16</v>
      </c>
      <c r="AM855" s="169">
        <f t="shared" si="198"/>
        <v>16</v>
      </c>
      <c r="AN855" s="135">
        <v>16</v>
      </c>
      <c r="AO855" s="135">
        <v>17</v>
      </c>
      <c r="AP855" s="135">
        <v>17</v>
      </c>
      <c r="AQ855" s="135">
        <v>17</v>
      </c>
      <c r="AR855" s="169">
        <f t="shared" si="199"/>
        <v>16.75</v>
      </c>
      <c r="AS855" s="135">
        <v>15</v>
      </c>
      <c r="AT855" s="135">
        <v>15</v>
      </c>
      <c r="AU855" s="135">
        <v>15</v>
      </c>
      <c r="AV855" s="135">
        <v>15</v>
      </c>
      <c r="AW855" s="135">
        <v>15</v>
      </c>
      <c r="AX855" s="169">
        <f t="shared" si="200"/>
        <v>15</v>
      </c>
      <c r="AY855" s="135">
        <v>15</v>
      </c>
      <c r="AZ855" s="135">
        <v>15</v>
      </c>
      <c r="BA855" s="135">
        <v>15</v>
      </c>
      <c r="BB855" s="135"/>
      <c r="BC855" s="169">
        <f t="shared" si="201"/>
        <v>15</v>
      </c>
    </row>
    <row r="856" spans="1:55" ht="18" customHeight="1" x14ac:dyDescent="0.25">
      <c r="A856" s="251">
        <v>10</v>
      </c>
      <c r="B856" s="170" t="s">
        <v>131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203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204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205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202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196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197"/>
        <v>17</v>
      </c>
      <c r="AH856" s="135">
        <v>17</v>
      </c>
      <c r="AI856" s="135">
        <v>17</v>
      </c>
      <c r="AJ856" s="135">
        <v>17</v>
      </c>
      <c r="AK856" s="135">
        <v>17</v>
      </c>
      <c r="AL856" s="135">
        <v>17</v>
      </c>
      <c r="AM856" s="169">
        <f t="shared" si="198"/>
        <v>17</v>
      </c>
      <c r="AN856" s="135">
        <v>17</v>
      </c>
      <c r="AO856" s="135">
        <v>17</v>
      </c>
      <c r="AP856" s="135">
        <v>17</v>
      </c>
      <c r="AQ856" s="135">
        <v>17</v>
      </c>
      <c r="AR856" s="169">
        <f t="shared" si="199"/>
        <v>17</v>
      </c>
      <c r="AS856" s="135">
        <v>16</v>
      </c>
      <c r="AT856" s="135">
        <v>16</v>
      </c>
      <c r="AU856" s="135">
        <v>16</v>
      </c>
      <c r="AV856" s="135">
        <v>16</v>
      </c>
      <c r="AW856" s="135">
        <v>16</v>
      </c>
      <c r="AX856" s="169">
        <f t="shared" si="200"/>
        <v>16</v>
      </c>
      <c r="AY856" s="135">
        <v>16</v>
      </c>
      <c r="AZ856" s="135">
        <v>16</v>
      </c>
      <c r="BA856" s="135">
        <v>16</v>
      </c>
      <c r="BB856" s="135"/>
      <c r="BC856" s="169">
        <f t="shared" si="201"/>
        <v>16</v>
      </c>
    </row>
    <row r="857" spans="1:55" ht="18" customHeight="1" x14ac:dyDescent="0.25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203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204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205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202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196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197"/>
        <v>73</v>
      </c>
      <c r="AH857" s="135">
        <v>75</v>
      </c>
      <c r="AI857" s="135">
        <v>73</v>
      </c>
      <c r="AJ857" s="135">
        <v>73</v>
      </c>
      <c r="AK857" s="135">
        <v>73</v>
      </c>
      <c r="AL857" s="135">
        <v>76</v>
      </c>
      <c r="AM857" s="169">
        <f t="shared" si="198"/>
        <v>74</v>
      </c>
      <c r="AN857" s="135">
        <v>76</v>
      </c>
      <c r="AO857" s="135">
        <v>80</v>
      </c>
      <c r="AP857" s="135">
        <v>80</v>
      </c>
      <c r="AQ857" s="135">
        <v>80</v>
      </c>
      <c r="AR857" s="169">
        <f t="shared" si="199"/>
        <v>79</v>
      </c>
      <c r="AS857" s="135">
        <v>80</v>
      </c>
      <c r="AT857" s="135">
        <v>80</v>
      </c>
      <c r="AU857" s="135">
        <v>80</v>
      </c>
      <c r="AV857" s="135">
        <v>80</v>
      </c>
      <c r="AW857" s="135">
        <v>80</v>
      </c>
      <c r="AX857" s="169">
        <f t="shared" si="200"/>
        <v>80</v>
      </c>
      <c r="AY857" s="135">
        <v>80</v>
      </c>
      <c r="AZ857" s="135">
        <v>80</v>
      </c>
      <c r="BA857" s="135">
        <v>90</v>
      </c>
      <c r="BB857" s="135"/>
      <c r="BC857" s="169">
        <f t="shared" si="201"/>
        <v>83.333333333333329</v>
      </c>
    </row>
    <row r="858" spans="1:55" ht="18" customHeight="1" x14ac:dyDescent="0.25">
      <c r="A858" s="251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203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204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205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202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196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197"/>
        <v>80</v>
      </c>
      <c r="AH858" s="135">
        <v>80</v>
      </c>
      <c r="AI858" s="135">
        <v>80</v>
      </c>
      <c r="AJ858" s="135">
        <v>80</v>
      </c>
      <c r="AK858" s="135">
        <v>80</v>
      </c>
      <c r="AL858" s="135">
        <v>80</v>
      </c>
      <c r="AM858" s="169">
        <f t="shared" si="198"/>
        <v>80</v>
      </c>
      <c r="AN858" s="135">
        <v>80</v>
      </c>
      <c r="AO858" s="135">
        <v>85</v>
      </c>
      <c r="AP858" s="135">
        <v>85</v>
      </c>
      <c r="AQ858" s="135">
        <v>85</v>
      </c>
      <c r="AR858" s="169">
        <f t="shared" si="199"/>
        <v>83.75</v>
      </c>
      <c r="AS858" s="135">
        <v>85</v>
      </c>
      <c r="AT858" s="135">
        <v>85</v>
      </c>
      <c r="AU858" s="135">
        <v>85</v>
      </c>
      <c r="AV858" s="135">
        <v>85</v>
      </c>
      <c r="AW858" s="135">
        <v>85</v>
      </c>
      <c r="AX858" s="169">
        <f t="shared" si="200"/>
        <v>85</v>
      </c>
      <c r="AY858" s="135">
        <v>85</v>
      </c>
      <c r="AZ858" s="135">
        <v>85</v>
      </c>
      <c r="BA858" s="135">
        <v>95</v>
      </c>
      <c r="BB858" s="135"/>
      <c r="BC858" s="169">
        <f t="shared" si="201"/>
        <v>88.333333333333329</v>
      </c>
    </row>
    <row r="859" spans="1:55" ht="18" customHeight="1" x14ac:dyDescent="0.25">
      <c r="A859" s="251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203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204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205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202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196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197"/>
        <v>5</v>
      </c>
      <c r="AH859" s="135">
        <v>5</v>
      </c>
      <c r="AI859" s="135">
        <v>5</v>
      </c>
      <c r="AJ859" s="135">
        <v>5</v>
      </c>
      <c r="AK859" s="135">
        <v>5</v>
      </c>
      <c r="AL859" s="135">
        <v>5</v>
      </c>
      <c r="AM859" s="169">
        <f t="shared" si="198"/>
        <v>5</v>
      </c>
      <c r="AN859" s="135">
        <v>5</v>
      </c>
      <c r="AO859" s="135">
        <v>5</v>
      </c>
      <c r="AP859" s="135">
        <v>5</v>
      </c>
      <c r="AQ859" s="135">
        <v>5</v>
      </c>
      <c r="AR859" s="169">
        <f t="shared" si="199"/>
        <v>5</v>
      </c>
      <c r="AS859" s="135">
        <v>5</v>
      </c>
      <c r="AT859" s="135">
        <v>5</v>
      </c>
      <c r="AU859" s="135">
        <v>5</v>
      </c>
      <c r="AV859" s="135">
        <v>5</v>
      </c>
      <c r="AW859" s="135">
        <v>5</v>
      </c>
      <c r="AX859" s="169">
        <f t="shared" si="200"/>
        <v>5</v>
      </c>
      <c r="AY859" s="135">
        <v>5</v>
      </c>
      <c r="AZ859" s="135">
        <v>5</v>
      </c>
      <c r="BA859" s="135">
        <v>5</v>
      </c>
      <c r="BB859" s="135"/>
      <c r="BC859" s="169">
        <f t="shared" si="201"/>
        <v>5</v>
      </c>
    </row>
    <row r="860" spans="1:55" ht="18" customHeight="1" x14ac:dyDescent="0.25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203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204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205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202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196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197"/>
        <v>9</v>
      </c>
      <c r="AH860" s="135">
        <v>9</v>
      </c>
      <c r="AI860" s="135">
        <v>8.5</v>
      </c>
      <c r="AJ860" s="135">
        <v>8.5</v>
      </c>
      <c r="AK860" s="135">
        <v>8.5</v>
      </c>
      <c r="AL860" s="135">
        <v>8.5</v>
      </c>
      <c r="AM860" s="169">
        <f t="shared" si="198"/>
        <v>8.6</v>
      </c>
      <c r="AN860" s="135">
        <v>8.5</v>
      </c>
      <c r="AO860" s="135">
        <v>9.5</v>
      </c>
      <c r="AP860" s="135">
        <v>10</v>
      </c>
      <c r="AQ860" s="135">
        <v>10</v>
      </c>
      <c r="AR860" s="169">
        <f t="shared" si="199"/>
        <v>9.5</v>
      </c>
      <c r="AS860" s="135">
        <v>10</v>
      </c>
      <c r="AT860" s="135">
        <v>11</v>
      </c>
      <c r="AU860" s="135">
        <v>11</v>
      </c>
      <c r="AV860" s="135">
        <v>11</v>
      </c>
      <c r="AW860" s="135">
        <v>11</v>
      </c>
      <c r="AX860" s="169">
        <f t="shared" si="200"/>
        <v>10.75</v>
      </c>
      <c r="AY860" s="135">
        <v>11</v>
      </c>
      <c r="AZ860" s="135">
        <v>11</v>
      </c>
      <c r="BA860" s="135">
        <v>11</v>
      </c>
      <c r="BB860" s="135"/>
      <c r="BC860" s="169">
        <f t="shared" si="201"/>
        <v>11</v>
      </c>
    </row>
    <row r="861" spans="1:55" ht="18" customHeight="1" x14ac:dyDescent="0.25">
      <c r="A861" s="251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203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204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205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202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196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197"/>
        <v>11.5</v>
      </c>
      <c r="AH861" s="135">
        <v>11.5</v>
      </c>
      <c r="AI861" s="135">
        <v>11.5</v>
      </c>
      <c r="AJ861" s="135">
        <v>11.5</v>
      </c>
      <c r="AK861" s="135">
        <v>11.5</v>
      </c>
      <c r="AL861" s="135">
        <v>11.5</v>
      </c>
      <c r="AM861" s="169">
        <f t="shared" si="198"/>
        <v>11.5</v>
      </c>
      <c r="AN861" s="135">
        <v>11.5</v>
      </c>
      <c r="AO861" s="135">
        <v>11.5</v>
      </c>
      <c r="AP861" s="135">
        <v>11.5</v>
      </c>
      <c r="AQ861" s="135">
        <v>11.5</v>
      </c>
      <c r="AR861" s="169">
        <f t="shared" si="199"/>
        <v>11.5</v>
      </c>
      <c r="AS861" s="135">
        <v>11.5</v>
      </c>
      <c r="AT861" s="135">
        <v>11.5</v>
      </c>
      <c r="AU861" s="135">
        <v>11.5</v>
      </c>
      <c r="AV861" s="135">
        <v>11.5</v>
      </c>
      <c r="AW861" s="135">
        <v>11.5</v>
      </c>
      <c r="AX861" s="169">
        <f t="shared" si="200"/>
        <v>11.5</v>
      </c>
      <c r="AY861" s="135">
        <v>11.5</v>
      </c>
      <c r="AZ861" s="135">
        <v>11.5</v>
      </c>
      <c r="BA861" s="135">
        <v>11.5</v>
      </c>
      <c r="BB861" s="135"/>
      <c r="BC861" s="169">
        <f t="shared" si="201"/>
        <v>11.5</v>
      </c>
    </row>
    <row r="862" spans="1:55" ht="18" customHeight="1" x14ac:dyDescent="0.25">
      <c r="A862" s="251">
        <v>16</v>
      </c>
      <c r="B862" s="170" t="s">
        <v>51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203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204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205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202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196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197"/>
        <v>28</v>
      </c>
      <c r="AH862" s="135">
        <v>28</v>
      </c>
      <c r="AI862" s="135">
        <v>28</v>
      </c>
      <c r="AJ862" s="135">
        <v>28</v>
      </c>
      <c r="AK862" s="135">
        <v>28</v>
      </c>
      <c r="AL862" s="135">
        <v>28</v>
      </c>
      <c r="AM862" s="169">
        <f t="shared" si="198"/>
        <v>28</v>
      </c>
      <c r="AN862" s="135">
        <v>28</v>
      </c>
      <c r="AO862" s="135">
        <v>28</v>
      </c>
      <c r="AP862" s="135">
        <v>28</v>
      </c>
      <c r="AQ862" s="135">
        <v>28</v>
      </c>
      <c r="AR862" s="169">
        <f t="shared" si="199"/>
        <v>28</v>
      </c>
      <c r="AS862" s="135">
        <v>28</v>
      </c>
      <c r="AT862" s="135">
        <v>28</v>
      </c>
      <c r="AU862" s="135">
        <v>28</v>
      </c>
      <c r="AV862" s="135">
        <v>28</v>
      </c>
      <c r="AW862" s="135">
        <v>28</v>
      </c>
      <c r="AX862" s="169">
        <f t="shared" si="200"/>
        <v>28</v>
      </c>
      <c r="AY862" s="135">
        <v>28</v>
      </c>
      <c r="AZ862" s="135">
        <v>28</v>
      </c>
      <c r="BA862" s="135">
        <v>28</v>
      </c>
      <c r="BB862" s="135"/>
      <c r="BC862" s="169">
        <f t="shared" si="201"/>
        <v>28</v>
      </c>
    </row>
    <row r="863" spans="1:55" ht="18" customHeight="1" x14ac:dyDescent="0.25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203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204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205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202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196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197"/>
        <v>30</v>
      </c>
      <c r="AH863" s="135">
        <v>30</v>
      </c>
      <c r="AI863" s="135">
        <v>30</v>
      </c>
      <c r="AJ863" s="135">
        <v>30</v>
      </c>
      <c r="AK863" s="135">
        <v>30</v>
      </c>
      <c r="AL863" s="135">
        <v>30</v>
      </c>
      <c r="AM863" s="169">
        <f t="shared" si="198"/>
        <v>30</v>
      </c>
      <c r="AN863" s="135">
        <v>30</v>
      </c>
      <c r="AO863" s="135">
        <v>30</v>
      </c>
      <c r="AP863" s="135">
        <v>30</v>
      </c>
      <c r="AQ863" s="135">
        <v>30</v>
      </c>
      <c r="AR863" s="169">
        <f t="shared" si="199"/>
        <v>30</v>
      </c>
      <c r="AS863" s="135">
        <v>30</v>
      </c>
      <c r="AT863" s="135">
        <v>30</v>
      </c>
      <c r="AU863" s="135">
        <v>30</v>
      </c>
      <c r="AV863" s="135">
        <v>30</v>
      </c>
      <c r="AW863" s="135">
        <v>30</v>
      </c>
      <c r="AX863" s="169">
        <f t="shared" si="200"/>
        <v>30</v>
      </c>
      <c r="AY863" s="135">
        <v>30</v>
      </c>
      <c r="AZ863" s="135">
        <v>30</v>
      </c>
      <c r="BA863" s="135">
        <v>30</v>
      </c>
      <c r="BB863" s="135"/>
      <c r="BC863" s="169">
        <f t="shared" si="201"/>
        <v>30</v>
      </c>
    </row>
    <row r="864" spans="1:55" ht="18" customHeight="1" x14ac:dyDescent="0.25">
      <c r="A864" s="251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203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204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205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202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196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197"/>
        <v>5.6</v>
      </c>
      <c r="AH864" s="135">
        <v>5.6</v>
      </c>
      <c r="AI864" s="135">
        <v>5.6</v>
      </c>
      <c r="AJ864" s="135">
        <v>5.6</v>
      </c>
      <c r="AK864" s="135">
        <v>5.6</v>
      </c>
      <c r="AL864" s="135">
        <v>5.6</v>
      </c>
      <c r="AM864" s="169">
        <f t="shared" si="198"/>
        <v>5.6</v>
      </c>
      <c r="AN864" s="135">
        <v>5.6</v>
      </c>
      <c r="AO864" s="135">
        <v>5.6</v>
      </c>
      <c r="AP864" s="135">
        <v>5.6</v>
      </c>
      <c r="AQ864" s="135">
        <v>5.6</v>
      </c>
      <c r="AR864" s="169">
        <f t="shared" si="199"/>
        <v>5.6</v>
      </c>
      <c r="AS864" s="135">
        <v>5.6</v>
      </c>
      <c r="AT864" s="135">
        <v>5.6</v>
      </c>
      <c r="AU864" s="135">
        <v>5.4</v>
      </c>
      <c r="AV864" s="135">
        <v>5.4</v>
      </c>
      <c r="AW864" s="135">
        <v>5.4</v>
      </c>
      <c r="AX864" s="169">
        <f t="shared" si="200"/>
        <v>5.5</v>
      </c>
      <c r="AY864" s="135">
        <v>5.4</v>
      </c>
      <c r="AZ864" s="135">
        <v>5.4</v>
      </c>
      <c r="BA864" s="135">
        <v>5</v>
      </c>
      <c r="BB864" s="135"/>
      <c r="BC864" s="169">
        <f t="shared" si="201"/>
        <v>5.2666666666666666</v>
      </c>
    </row>
    <row r="865" spans="1:55" ht="18" customHeight="1" x14ac:dyDescent="0.25">
      <c r="A865" s="251">
        <v>19</v>
      </c>
      <c r="B865" s="170" t="s">
        <v>140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203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204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205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202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196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197"/>
        <v>4.8</v>
      </c>
      <c r="AH865" s="135">
        <v>4.8</v>
      </c>
      <c r="AI865" s="135">
        <v>4.8</v>
      </c>
      <c r="AJ865" s="135">
        <v>4.8</v>
      </c>
      <c r="AK865" s="135">
        <v>4.8</v>
      </c>
      <c r="AL865" s="135">
        <v>4.7</v>
      </c>
      <c r="AM865" s="169">
        <f t="shared" si="198"/>
        <v>4.7799999999999994</v>
      </c>
      <c r="AN865" s="135">
        <v>4.7</v>
      </c>
      <c r="AO865" s="135">
        <v>4.2</v>
      </c>
      <c r="AP865" s="135">
        <v>4.2</v>
      </c>
      <c r="AQ865" s="135">
        <v>4.2</v>
      </c>
      <c r="AR865" s="169">
        <f t="shared" si="199"/>
        <v>4.3250000000000002</v>
      </c>
      <c r="AS865" s="135">
        <v>4.2</v>
      </c>
      <c r="AT865" s="135">
        <v>4.2</v>
      </c>
      <c r="AU865" s="135">
        <v>4.2</v>
      </c>
      <c r="AV865" s="135">
        <v>4.2</v>
      </c>
      <c r="AW865" s="135">
        <v>4.2</v>
      </c>
      <c r="AX865" s="169">
        <f t="shared" si="200"/>
        <v>4.2</v>
      </c>
      <c r="AY865" s="135">
        <v>4.2</v>
      </c>
      <c r="AZ865" s="135">
        <v>4.2</v>
      </c>
      <c r="BA865" s="135">
        <v>4.2</v>
      </c>
      <c r="BB865" s="135"/>
      <c r="BC865" s="169">
        <f t="shared" si="201"/>
        <v>4.2</v>
      </c>
    </row>
    <row r="866" spans="1:55" ht="18" customHeight="1" x14ac:dyDescent="0.25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203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204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205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202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196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197"/>
        <v>4</v>
      </c>
      <c r="AH866" s="135">
        <v>4</v>
      </c>
      <c r="AI866" s="135">
        <v>4</v>
      </c>
      <c r="AJ866" s="135">
        <v>3.5</v>
      </c>
      <c r="AK866" s="135">
        <v>3.5</v>
      </c>
      <c r="AL866" s="135">
        <v>3.5</v>
      </c>
      <c r="AM866" s="169">
        <f t="shared" si="198"/>
        <v>3.7</v>
      </c>
      <c r="AN866" s="135">
        <v>3.5</v>
      </c>
      <c r="AO866" s="135">
        <v>3.5</v>
      </c>
      <c r="AP866" s="135">
        <v>3.5</v>
      </c>
      <c r="AQ866" s="135">
        <v>3.5</v>
      </c>
      <c r="AR866" s="169">
        <f t="shared" si="199"/>
        <v>3.5</v>
      </c>
      <c r="AS866" s="135">
        <v>3.5</v>
      </c>
      <c r="AT866" s="135">
        <v>3.5</v>
      </c>
      <c r="AU866" s="135">
        <v>3.5</v>
      </c>
      <c r="AV866" s="135">
        <v>3.5</v>
      </c>
      <c r="AW866" s="135">
        <v>3.5</v>
      </c>
      <c r="AX866" s="169">
        <f t="shared" si="200"/>
        <v>3.5</v>
      </c>
      <c r="AY866" s="135">
        <v>3.5</v>
      </c>
      <c r="AZ866" s="135">
        <v>3.5</v>
      </c>
      <c r="BA866" s="135">
        <v>3.5</v>
      </c>
      <c r="BB866" s="135"/>
      <c r="BC866" s="169">
        <f t="shared" si="201"/>
        <v>3.5</v>
      </c>
    </row>
    <row r="867" spans="1:55" ht="18" customHeight="1" x14ac:dyDescent="0.25">
      <c r="A867" s="251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203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204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205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202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196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197"/>
        <v>17</v>
      </c>
      <c r="AH867" s="135">
        <v>17</v>
      </c>
      <c r="AI867" s="135">
        <v>17</v>
      </c>
      <c r="AJ867" s="135">
        <v>17</v>
      </c>
      <c r="AK867" s="135">
        <v>17</v>
      </c>
      <c r="AL867" s="135">
        <v>17</v>
      </c>
      <c r="AM867" s="169">
        <f t="shared" si="198"/>
        <v>17</v>
      </c>
      <c r="AN867" s="135">
        <v>17</v>
      </c>
      <c r="AO867" s="135">
        <v>17</v>
      </c>
      <c r="AP867" s="135">
        <v>17</v>
      </c>
      <c r="AQ867" s="135">
        <v>17</v>
      </c>
      <c r="AR867" s="169">
        <f t="shared" si="199"/>
        <v>17</v>
      </c>
      <c r="AS867" s="135">
        <v>17</v>
      </c>
      <c r="AT867" s="135">
        <v>17</v>
      </c>
      <c r="AU867" s="135">
        <v>17</v>
      </c>
      <c r="AV867" s="135">
        <v>17</v>
      </c>
      <c r="AW867" s="135">
        <v>17</v>
      </c>
      <c r="AX867" s="169">
        <f t="shared" si="200"/>
        <v>17</v>
      </c>
      <c r="AY867" s="135">
        <v>17</v>
      </c>
      <c r="AZ867" s="135">
        <v>17</v>
      </c>
      <c r="BA867" s="135">
        <v>17</v>
      </c>
      <c r="BB867" s="135"/>
      <c r="BC867" s="169">
        <f t="shared" si="201"/>
        <v>17</v>
      </c>
    </row>
    <row r="868" spans="1:55" ht="18" customHeight="1" x14ac:dyDescent="0.25">
      <c r="A868" s="251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203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204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205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202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196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197"/>
        <v>17</v>
      </c>
      <c r="AH868" s="135">
        <v>17</v>
      </c>
      <c r="AI868" s="135">
        <v>17</v>
      </c>
      <c r="AJ868" s="135">
        <v>17</v>
      </c>
      <c r="AK868" s="135">
        <v>17</v>
      </c>
      <c r="AL868" s="135">
        <v>17</v>
      </c>
      <c r="AM868" s="169">
        <f t="shared" si="198"/>
        <v>17</v>
      </c>
      <c r="AN868" s="135">
        <v>17</v>
      </c>
      <c r="AO868" s="135">
        <v>17</v>
      </c>
      <c r="AP868" s="135">
        <v>17</v>
      </c>
      <c r="AQ868" s="135">
        <v>17</v>
      </c>
      <c r="AR868" s="169">
        <f t="shared" si="199"/>
        <v>17</v>
      </c>
      <c r="AS868" s="135">
        <v>17</v>
      </c>
      <c r="AT868" s="135">
        <v>17</v>
      </c>
      <c r="AU868" s="135">
        <v>17</v>
      </c>
      <c r="AV868" s="135">
        <v>17</v>
      </c>
      <c r="AW868" s="135">
        <v>17</v>
      </c>
      <c r="AX868" s="169">
        <f t="shared" si="200"/>
        <v>17</v>
      </c>
      <c r="AY868" s="135">
        <v>17</v>
      </c>
      <c r="AZ868" s="135">
        <v>17</v>
      </c>
      <c r="BA868" s="135">
        <v>17</v>
      </c>
      <c r="BB868" s="135"/>
      <c r="BC868" s="169">
        <f t="shared" si="201"/>
        <v>17</v>
      </c>
    </row>
    <row r="869" spans="1:55" ht="18" customHeight="1" x14ac:dyDescent="0.25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203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204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205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202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196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197"/>
        <v>16</v>
      </c>
      <c r="AH869" s="135">
        <v>16</v>
      </c>
      <c r="AI869" s="135">
        <v>16</v>
      </c>
      <c r="AJ869" s="135">
        <v>16</v>
      </c>
      <c r="AK869" s="135">
        <v>16</v>
      </c>
      <c r="AL869" s="135">
        <v>16</v>
      </c>
      <c r="AM869" s="169">
        <f t="shared" si="198"/>
        <v>16</v>
      </c>
      <c r="AN869" s="135">
        <v>16</v>
      </c>
      <c r="AO869" s="135">
        <v>16</v>
      </c>
      <c r="AP869" s="135">
        <v>16</v>
      </c>
      <c r="AQ869" s="135">
        <v>16</v>
      </c>
      <c r="AR869" s="169">
        <f t="shared" si="199"/>
        <v>16</v>
      </c>
      <c r="AS869" s="135">
        <v>16</v>
      </c>
      <c r="AT869" s="135">
        <v>16</v>
      </c>
      <c r="AU869" s="135">
        <v>16</v>
      </c>
      <c r="AV869" s="135">
        <v>16</v>
      </c>
      <c r="AW869" s="135">
        <v>16</v>
      </c>
      <c r="AX869" s="169">
        <f t="shared" si="200"/>
        <v>16</v>
      </c>
      <c r="AY869" s="135">
        <v>16</v>
      </c>
      <c r="AZ869" s="135">
        <v>16</v>
      </c>
      <c r="BA869" s="135">
        <v>16</v>
      </c>
      <c r="BB869" s="135"/>
      <c r="BC869" s="169">
        <f t="shared" si="201"/>
        <v>16</v>
      </c>
    </row>
    <row r="870" spans="1:55" ht="36" customHeight="1" x14ac:dyDescent="0.25">
      <c r="A870" s="251">
        <v>24</v>
      </c>
      <c r="B870" s="188" t="s">
        <v>52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203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204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205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202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196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197"/>
        <v>3.5</v>
      </c>
      <c r="AH870" s="135">
        <v>3.5</v>
      </c>
      <c r="AI870" s="135">
        <v>3.5</v>
      </c>
      <c r="AJ870" s="135">
        <v>3.5</v>
      </c>
      <c r="AK870" s="135">
        <v>3.5</v>
      </c>
      <c r="AL870" s="135">
        <v>3.5</v>
      </c>
      <c r="AM870" s="169">
        <f t="shared" si="198"/>
        <v>3.5</v>
      </c>
      <c r="AN870" s="135">
        <v>3.5</v>
      </c>
      <c r="AO870" s="135">
        <v>3.5</v>
      </c>
      <c r="AP870" s="135">
        <v>3.5</v>
      </c>
      <c r="AQ870" s="135">
        <v>3.5</v>
      </c>
      <c r="AR870" s="169">
        <f t="shared" si="199"/>
        <v>3.5</v>
      </c>
      <c r="AS870" s="135">
        <v>3.5</v>
      </c>
      <c r="AT870" s="135">
        <v>3.5</v>
      </c>
      <c r="AU870" s="135">
        <v>3.5</v>
      </c>
      <c r="AV870" s="135">
        <v>3.5</v>
      </c>
      <c r="AW870" s="135">
        <v>3.5</v>
      </c>
      <c r="AX870" s="169">
        <f t="shared" si="200"/>
        <v>3.5</v>
      </c>
      <c r="AY870" s="135">
        <v>3.5</v>
      </c>
      <c r="AZ870" s="135">
        <v>3.5</v>
      </c>
      <c r="BA870" s="135">
        <v>3.5</v>
      </c>
      <c r="BB870" s="135"/>
      <c r="BC870" s="169">
        <f t="shared" si="201"/>
        <v>3.5</v>
      </c>
    </row>
    <row r="871" spans="1:55" ht="36" customHeight="1" x14ac:dyDescent="0.25">
      <c r="A871" s="251">
        <v>25</v>
      </c>
      <c r="B871" s="188" t="s">
        <v>134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203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204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205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202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196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197"/>
        <v>2</v>
      </c>
      <c r="AH871" s="135">
        <v>2</v>
      </c>
      <c r="AI871" s="135">
        <v>2</v>
      </c>
      <c r="AJ871" s="135">
        <v>2</v>
      </c>
      <c r="AK871" s="135">
        <v>2</v>
      </c>
      <c r="AL871" s="135">
        <v>2</v>
      </c>
      <c r="AM871" s="169">
        <f t="shared" si="198"/>
        <v>2</v>
      </c>
      <c r="AN871" s="135">
        <v>2</v>
      </c>
      <c r="AO871" s="135">
        <v>2</v>
      </c>
      <c r="AP871" s="135">
        <v>2</v>
      </c>
      <c r="AQ871" s="135">
        <v>2</v>
      </c>
      <c r="AR871" s="169">
        <f t="shared" si="199"/>
        <v>2</v>
      </c>
      <c r="AS871" s="135">
        <v>2</v>
      </c>
      <c r="AT871" s="135">
        <v>2</v>
      </c>
      <c r="AU871" s="135">
        <v>2</v>
      </c>
      <c r="AV871" s="135">
        <v>2</v>
      </c>
      <c r="AW871" s="135">
        <v>2</v>
      </c>
      <c r="AX871" s="169">
        <f t="shared" si="200"/>
        <v>2</v>
      </c>
      <c r="AY871" s="135">
        <v>2</v>
      </c>
      <c r="AZ871" s="135">
        <v>2</v>
      </c>
      <c r="BA871" s="135">
        <v>2</v>
      </c>
      <c r="BB871" s="135"/>
      <c r="BC871" s="169">
        <f t="shared" si="201"/>
        <v>2</v>
      </c>
    </row>
    <row r="872" spans="1:55" ht="18" customHeight="1" x14ac:dyDescent="0.25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203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204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205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202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196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197"/>
        <v>40</v>
      </c>
      <c r="AH872" s="135">
        <v>40</v>
      </c>
      <c r="AI872" s="135">
        <v>40</v>
      </c>
      <c r="AJ872" s="135">
        <v>40</v>
      </c>
      <c r="AK872" s="135">
        <v>40</v>
      </c>
      <c r="AL872" s="135">
        <v>40</v>
      </c>
      <c r="AM872" s="169">
        <f t="shared" si="198"/>
        <v>40</v>
      </c>
      <c r="AN872" s="135">
        <v>40</v>
      </c>
      <c r="AO872" s="135">
        <v>40</v>
      </c>
      <c r="AP872" s="135">
        <v>40</v>
      </c>
      <c r="AQ872" s="135">
        <v>40</v>
      </c>
      <c r="AR872" s="169">
        <f t="shared" si="199"/>
        <v>40</v>
      </c>
      <c r="AS872" s="135">
        <v>40</v>
      </c>
      <c r="AT872" s="135">
        <v>40</v>
      </c>
      <c r="AU872" s="135">
        <v>40</v>
      </c>
      <c r="AV872" s="135">
        <v>40</v>
      </c>
      <c r="AW872" s="135">
        <v>40</v>
      </c>
      <c r="AX872" s="169">
        <f t="shared" si="200"/>
        <v>40</v>
      </c>
      <c r="AY872" s="135">
        <v>40</v>
      </c>
      <c r="AZ872" s="135">
        <v>40</v>
      </c>
      <c r="BA872" s="135">
        <v>40</v>
      </c>
      <c r="BB872" s="135"/>
      <c r="BC872" s="169">
        <f t="shared" si="201"/>
        <v>40</v>
      </c>
    </row>
    <row r="873" spans="1:55" ht="18" customHeight="1" x14ac:dyDescent="0.25">
      <c r="A873" s="251">
        <v>27</v>
      </c>
      <c r="B873" s="170" t="s">
        <v>130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203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204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205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202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196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197"/>
        <v>6.4</v>
      </c>
      <c r="AH873" s="135">
        <v>5.7</v>
      </c>
      <c r="AI873" s="135">
        <v>5.6</v>
      </c>
      <c r="AJ873" s="135">
        <v>5.6</v>
      </c>
      <c r="AK873" s="135">
        <v>6.5</v>
      </c>
      <c r="AL873" s="135">
        <v>7.2</v>
      </c>
      <c r="AM873" s="169">
        <f t="shared" si="198"/>
        <v>6.1199999999999992</v>
      </c>
      <c r="AN873" s="135">
        <v>7.2</v>
      </c>
      <c r="AO873" s="135">
        <v>7.3</v>
      </c>
      <c r="AP873" s="135">
        <v>7.5</v>
      </c>
      <c r="AQ873" s="135">
        <v>7.7</v>
      </c>
      <c r="AR873" s="169">
        <f t="shared" si="199"/>
        <v>7.4249999999999998</v>
      </c>
      <c r="AS873" s="135">
        <v>7.7</v>
      </c>
      <c r="AT873" s="135">
        <v>7.7</v>
      </c>
      <c r="AU873" s="135">
        <v>7.8</v>
      </c>
      <c r="AV873" s="135">
        <v>7.6</v>
      </c>
      <c r="AW873" s="135">
        <v>7.4</v>
      </c>
      <c r="AX873" s="169">
        <f t="shared" si="200"/>
        <v>7.6999999999999993</v>
      </c>
      <c r="AY873" s="135">
        <v>7.2</v>
      </c>
      <c r="AZ873" s="135">
        <v>7</v>
      </c>
      <c r="BA873" s="135">
        <v>7.1</v>
      </c>
      <c r="BB873" s="135"/>
      <c r="BC873" s="169">
        <f t="shared" si="201"/>
        <v>7.0999999999999988</v>
      </c>
    </row>
    <row r="874" spans="1:55" ht="18" customHeight="1" x14ac:dyDescent="0.25">
      <c r="A874" s="251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203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204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205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202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196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197"/>
        <v>9.8000000000000007</v>
      </c>
      <c r="AH874" s="135">
        <v>9.8000000000000007</v>
      </c>
      <c r="AI874" s="135">
        <v>10.3</v>
      </c>
      <c r="AJ874" s="135">
        <v>10.3</v>
      </c>
      <c r="AK874" s="135">
        <v>10.4</v>
      </c>
      <c r="AL874" s="135">
        <v>10.4</v>
      </c>
      <c r="AM874" s="169">
        <f t="shared" si="198"/>
        <v>10.24</v>
      </c>
      <c r="AN874" s="135">
        <v>10.4</v>
      </c>
      <c r="AO874" s="135">
        <v>11</v>
      </c>
      <c r="AP874" s="135">
        <v>10.5</v>
      </c>
      <c r="AQ874" s="135">
        <v>10.5</v>
      </c>
      <c r="AR874" s="169">
        <f t="shared" si="199"/>
        <v>10.6</v>
      </c>
      <c r="AS874" s="135">
        <v>10.6</v>
      </c>
      <c r="AT874" s="135">
        <v>10.6</v>
      </c>
      <c r="AU874" s="135">
        <v>10.6</v>
      </c>
      <c r="AV874" s="135">
        <v>10.4</v>
      </c>
      <c r="AW874" s="135">
        <v>10.4</v>
      </c>
      <c r="AX874" s="169">
        <f t="shared" si="200"/>
        <v>10.549999999999999</v>
      </c>
      <c r="AY874" s="135">
        <v>10.4</v>
      </c>
      <c r="AZ874" s="135">
        <v>10.3</v>
      </c>
      <c r="BA874" s="135">
        <v>10.199999999999999</v>
      </c>
      <c r="BB874" s="135"/>
      <c r="BC874" s="169">
        <f t="shared" si="201"/>
        <v>10.3</v>
      </c>
    </row>
    <row r="875" spans="1:55" ht="18" customHeight="1" x14ac:dyDescent="0.25">
      <c r="A875" s="209">
        <v>29</v>
      </c>
      <c r="B875" s="170" t="s">
        <v>133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203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204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205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202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196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197"/>
        <v>11</v>
      </c>
      <c r="AH875" s="135">
        <v>11</v>
      </c>
      <c r="AI875" s="135">
        <v>11</v>
      </c>
      <c r="AJ875" s="135">
        <v>11</v>
      </c>
      <c r="AK875" s="135">
        <v>11</v>
      </c>
      <c r="AL875" s="135">
        <v>11</v>
      </c>
      <c r="AM875" s="169">
        <f t="shared" si="198"/>
        <v>11</v>
      </c>
      <c r="AN875" s="135">
        <v>11</v>
      </c>
      <c r="AO875" s="135">
        <v>11.5</v>
      </c>
      <c r="AP875" s="135">
        <v>11.5</v>
      </c>
      <c r="AQ875" s="135">
        <v>11.3</v>
      </c>
      <c r="AR875" s="169">
        <f t="shared" si="199"/>
        <v>11.324999999999999</v>
      </c>
      <c r="AS875" s="135">
        <v>11</v>
      </c>
      <c r="AT875" s="135">
        <v>11.5</v>
      </c>
      <c r="AU875" s="135">
        <v>11.5</v>
      </c>
      <c r="AV875" s="135">
        <v>11.5</v>
      </c>
      <c r="AW875" s="135">
        <v>11.5</v>
      </c>
      <c r="AX875" s="169">
        <f t="shared" si="200"/>
        <v>11.375</v>
      </c>
      <c r="AY875" s="135">
        <v>11.5</v>
      </c>
      <c r="AZ875" s="135">
        <v>11.5</v>
      </c>
      <c r="BA875" s="135">
        <v>11.5</v>
      </c>
      <c r="BB875" s="135"/>
      <c r="BC875" s="169">
        <f t="shared" si="201"/>
        <v>11.5</v>
      </c>
    </row>
    <row r="876" spans="1:55" ht="72" customHeight="1" x14ac:dyDescent="0.25">
      <c r="A876" s="211"/>
      <c r="B876" s="189" t="s">
        <v>53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  <c r="AN876" s="146"/>
      <c r="AO876" s="146"/>
      <c r="AP876" s="146"/>
      <c r="AQ876" s="146"/>
      <c r="AR876" s="169"/>
      <c r="AS876" s="146"/>
      <c r="AT876" s="146"/>
      <c r="AU876" s="146"/>
      <c r="AV876" s="146"/>
      <c r="AW876" s="146"/>
      <c r="AX876" s="169"/>
      <c r="AY876" s="146"/>
      <c r="AZ876" s="146"/>
      <c r="BA876" s="146"/>
      <c r="BB876" s="146"/>
      <c r="BC876" s="169"/>
    </row>
    <row r="877" spans="1:55" ht="18" customHeight="1" x14ac:dyDescent="0.25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203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204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205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202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>
        <v>10.6</v>
      </c>
      <c r="AL877" s="135">
        <v>10.55</v>
      </c>
      <c r="AM877" s="169">
        <f>AVERAGE(AH877:AL877)</f>
        <v>10.6</v>
      </c>
      <c r="AN877" s="141">
        <v>10.5</v>
      </c>
      <c r="AO877" s="141">
        <v>10.5</v>
      </c>
      <c r="AP877" s="141">
        <v>10.6</v>
      </c>
      <c r="AQ877" s="135">
        <v>10.55</v>
      </c>
      <c r="AR877" s="169">
        <f>AVERAGE(AN877:AQ877)</f>
        <v>10.537500000000001</v>
      </c>
      <c r="AS877" s="141">
        <v>10.62</v>
      </c>
      <c r="AT877" s="141">
        <v>10.6</v>
      </c>
      <c r="AU877" s="141">
        <v>10.57</v>
      </c>
      <c r="AV877" s="135">
        <v>10.62</v>
      </c>
      <c r="AW877" s="141">
        <v>10.6</v>
      </c>
      <c r="AX877" s="169">
        <f>AVERAGE(AS877:AV877)</f>
        <v>10.602499999999999</v>
      </c>
      <c r="AY877" s="141">
        <v>10.6</v>
      </c>
      <c r="AZ877" s="141">
        <v>10.61</v>
      </c>
      <c r="BA877" s="141">
        <v>10.61</v>
      </c>
      <c r="BB877" s="135"/>
      <c r="BC877" s="169">
        <f>AVERAGE(AY877:BB877)</f>
        <v>10.606666666666667</v>
      </c>
    </row>
    <row r="878" spans="1:55" ht="18.75" customHeight="1" x14ac:dyDescent="0.3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203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204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205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202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>
        <v>10.7</v>
      </c>
      <c r="AL878" s="135">
        <v>10.62</v>
      </c>
      <c r="AM878" s="169">
        <f>AVERAGE(AH878:AL878)</f>
        <v>10.693999999999999</v>
      </c>
      <c r="AN878" s="135">
        <v>10.6</v>
      </c>
      <c r="AO878" s="135">
        <v>10.6</v>
      </c>
      <c r="AP878" s="135">
        <v>10.68</v>
      </c>
      <c r="AQ878" s="135">
        <v>10.6</v>
      </c>
      <c r="AR878" s="169">
        <f>AVERAGE(AN878:AQ878)</f>
        <v>10.62</v>
      </c>
      <c r="AS878" s="135">
        <v>10.72</v>
      </c>
      <c r="AT878" s="135">
        <v>10.7</v>
      </c>
      <c r="AU878" s="135">
        <v>10.67</v>
      </c>
      <c r="AV878" s="135">
        <v>10.67</v>
      </c>
      <c r="AW878" s="135">
        <v>10.67</v>
      </c>
      <c r="AX878" s="169">
        <f>AVERAGE(AS878:AV878)</f>
        <v>10.690000000000001</v>
      </c>
      <c r="AY878" s="135">
        <v>10.67</v>
      </c>
      <c r="AZ878" s="135">
        <v>10.69</v>
      </c>
      <c r="BA878" s="135">
        <v>10.69</v>
      </c>
      <c r="BB878" s="135"/>
      <c r="BC878" s="169">
        <f>AVERAGE(AY878:BB878)</f>
        <v>10.683333333333332</v>
      </c>
    </row>
    <row r="879" spans="1:55" ht="18.75" customHeight="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55" ht="18.75" customHeight="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55" ht="18.75" customHeight="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55" ht="18.75" customHeight="1" x14ac:dyDescent="0.3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55" ht="18" x14ac:dyDescent="0.25">
      <c r="A883" s="265" t="s">
        <v>45</v>
      </c>
      <c r="B883" s="265"/>
      <c r="C883" s="265"/>
      <c r="D883" s="265"/>
      <c r="E883" s="265"/>
      <c r="F883" s="265"/>
      <c r="G883" s="265"/>
      <c r="H883" s="265"/>
      <c r="I883" s="265"/>
      <c r="J883" s="265"/>
      <c r="K883" s="265"/>
      <c r="L883" s="265"/>
      <c r="M883" s="265"/>
      <c r="N883" s="265"/>
      <c r="O883" s="265"/>
      <c r="P883" s="265"/>
      <c r="Q883" s="265"/>
      <c r="R883" s="265"/>
      <c r="S883" s="265"/>
      <c r="T883" s="265"/>
      <c r="U883" s="265"/>
      <c r="V883" s="265"/>
      <c r="W883" s="265"/>
      <c r="X883" s="265"/>
      <c r="Y883" s="265"/>
      <c r="Z883" s="265"/>
      <c r="AA883" s="265"/>
      <c r="AB883" s="265"/>
      <c r="AC883" s="265"/>
      <c r="AD883" s="265"/>
      <c r="AE883" s="265"/>
      <c r="AF883" s="265"/>
      <c r="AG883" s="265"/>
      <c r="AH883" s="265"/>
      <c r="AI883" s="265"/>
      <c r="AJ883" s="265"/>
      <c r="AK883" s="265"/>
      <c r="AL883" s="265"/>
      <c r="AM883" s="265"/>
      <c r="AN883" s="265"/>
      <c r="AO883" s="265"/>
      <c r="AP883" s="265"/>
      <c r="AQ883" s="265"/>
      <c r="AR883" s="265"/>
      <c r="AS883" s="265"/>
      <c r="AT883" s="265"/>
      <c r="AU883" s="265"/>
      <c r="AV883" s="265"/>
      <c r="AW883" s="265"/>
      <c r="AX883" s="265"/>
      <c r="AY883" s="265"/>
      <c r="AZ883" s="265"/>
      <c r="BA883" s="265"/>
      <c r="BB883" s="265"/>
      <c r="BC883" s="265"/>
    </row>
    <row r="884" spans="1:55" ht="18.75" customHeight="1" x14ac:dyDescent="0.3">
      <c r="A884" s="217"/>
      <c r="B884" s="197"/>
      <c r="C884" s="266" t="s">
        <v>157</v>
      </c>
      <c r="D884" s="267"/>
      <c r="E884" s="267"/>
      <c r="F884" s="267"/>
      <c r="G884" s="267"/>
      <c r="H884" s="267"/>
      <c r="I884" s="267"/>
      <c r="J884" s="267"/>
      <c r="K884" s="267"/>
      <c r="L884" s="267"/>
      <c r="M884" s="267"/>
      <c r="N884" s="267"/>
      <c r="O884" s="267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  <c r="AA884" s="267"/>
      <c r="AB884" s="267"/>
      <c r="AC884" s="267"/>
      <c r="AD884" s="267"/>
      <c r="AE884" s="267"/>
      <c r="AF884" s="267"/>
      <c r="AG884" s="267"/>
      <c r="AH884" s="267"/>
      <c r="AI884" s="267"/>
      <c r="AJ884" s="267"/>
      <c r="AK884" s="267"/>
      <c r="AL884" s="267"/>
      <c r="AM884" s="267"/>
      <c r="AN884" s="267"/>
      <c r="AO884" s="267"/>
      <c r="AP884" s="267"/>
      <c r="AQ884" s="267"/>
      <c r="AR884" s="267"/>
      <c r="AS884" s="267"/>
      <c r="AT884" s="267"/>
      <c r="AU884" s="267"/>
      <c r="AV884" s="267"/>
      <c r="AW884" s="267"/>
      <c r="AX884" s="267"/>
      <c r="AY884" s="267"/>
      <c r="AZ884" s="267"/>
      <c r="BA884" s="267"/>
      <c r="BB884" s="267"/>
      <c r="BC884" s="268"/>
    </row>
    <row r="885" spans="1:55" ht="18.75" customHeight="1" x14ac:dyDescent="0.3">
      <c r="A885" s="218"/>
      <c r="B885" s="198"/>
      <c r="C885" s="271" t="s">
        <v>139</v>
      </c>
      <c r="D885" s="272"/>
      <c r="E885" s="272"/>
      <c r="F885" s="273"/>
      <c r="G885" s="258" t="s">
        <v>123</v>
      </c>
      <c r="H885" s="260" t="s">
        <v>139</v>
      </c>
      <c r="I885" s="261"/>
      <c r="J885" s="261"/>
      <c r="K885" s="262"/>
      <c r="L885" s="258" t="s">
        <v>123</v>
      </c>
      <c r="M885" s="260" t="s">
        <v>139</v>
      </c>
      <c r="N885" s="261"/>
      <c r="O885" s="261"/>
      <c r="P885" s="262"/>
      <c r="Q885" s="258" t="s">
        <v>123</v>
      </c>
      <c r="R885" s="271" t="s">
        <v>139</v>
      </c>
      <c r="S885" s="272"/>
      <c r="T885" s="272"/>
      <c r="U885" s="272"/>
      <c r="V885" s="273"/>
      <c r="W885" s="258" t="s">
        <v>123</v>
      </c>
      <c r="X885" s="271" t="s">
        <v>139</v>
      </c>
      <c r="Y885" s="272"/>
      <c r="Z885" s="272"/>
      <c r="AA885" s="273"/>
      <c r="AB885" s="258" t="s">
        <v>123</v>
      </c>
      <c r="AC885" s="260" t="s">
        <v>139</v>
      </c>
      <c r="AD885" s="261"/>
      <c r="AE885" s="261"/>
      <c r="AF885" s="262"/>
      <c r="AG885" s="258" t="s">
        <v>123</v>
      </c>
      <c r="AH885" s="260" t="s">
        <v>139</v>
      </c>
      <c r="AI885" s="261"/>
      <c r="AJ885" s="261"/>
      <c r="AK885" s="261"/>
      <c r="AL885" s="262"/>
      <c r="AM885" s="258" t="s">
        <v>123</v>
      </c>
      <c r="AN885" s="260" t="s">
        <v>139</v>
      </c>
      <c r="AO885" s="261"/>
      <c r="AP885" s="261"/>
      <c r="AQ885" s="262"/>
      <c r="AR885" s="258" t="s">
        <v>123</v>
      </c>
      <c r="AS885" s="260" t="s">
        <v>139</v>
      </c>
      <c r="AT885" s="261"/>
      <c r="AU885" s="261"/>
      <c r="AV885" s="261"/>
      <c r="AW885" s="253"/>
      <c r="AX885" s="258" t="s">
        <v>123</v>
      </c>
      <c r="AY885" s="260" t="s">
        <v>139</v>
      </c>
      <c r="AZ885" s="261"/>
      <c r="BA885" s="261"/>
      <c r="BB885" s="262"/>
      <c r="BC885" s="258" t="s">
        <v>123</v>
      </c>
    </row>
    <row r="886" spans="1:55" ht="18.75" customHeight="1" x14ac:dyDescent="0.3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59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59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59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59"/>
      <c r="X886" s="144" t="str">
        <f>X844</f>
        <v>6.05</v>
      </c>
      <c r="Y886" s="144" t="str">
        <f>Y844</f>
        <v>13.05</v>
      </c>
      <c r="Z886" s="138" t="s">
        <v>282</v>
      </c>
      <c r="AA886" s="138" t="s">
        <v>283</v>
      </c>
      <c r="AB886" s="259"/>
      <c r="AC886" s="138" t="s">
        <v>284</v>
      </c>
      <c r="AD886" s="138" t="s">
        <v>285</v>
      </c>
      <c r="AE886" s="138" t="s">
        <v>292</v>
      </c>
      <c r="AF886" s="138" t="s">
        <v>286</v>
      </c>
      <c r="AG886" s="259"/>
      <c r="AH886" s="138" t="s">
        <v>287</v>
      </c>
      <c r="AI886" s="138" t="s">
        <v>288</v>
      </c>
      <c r="AJ886" s="138" t="s">
        <v>289</v>
      </c>
      <c r="AK886" s="138" t="s">
        <v>290</v>
      </c>
      <c r="AL886" s="138" t="s">
        <v>291</v>
      </c>
      <c r="AM886" s="259"/>
      <c r="AN886" s="138" t="s">
        <v>293</v>
      </c>
      <c r="AO886" s="138" t="s">
        <v>294</v>
      </c>
      <c r="AP886" s="138" t="s">
        <v>295</v>
      </c>
      <c r="AQ886" s="138" t="s">
        <v>296</v>
      </c>
      <c r="AR886" s="259"/>
      <c r="AS886" s="138" t="s">
        <v>299</v>
      </c>
      <c r="AT886" s="138" t="s">
        <v>298</v>
      </c>
      <c r="AU886" s="138" t="s">
        <v>300</v>
      </c>
      <c r="AV886" s="138" t="s">
        <v>301</v>
      </c>
      <c r="AW886" s="138" t="s">
        <v>302</v>
      </c>
      <c r="AX886" s="259"/>
      <c r="AY886" s="138" t="s">
        <v>303</v>
      </c>
      <c r="AZ886" s="138" t="s">
        <v>304</v>
      </c>
      <c r="BA886" s="138" t="s">
        <v>305</v>
      </c>
      <c r="BB886" s="138" t="s">
        <v>306</v>
      </c>
      <c r="BC886" s="259"/>
    </row>
    <row r="887" spans="1:55" ht="18" customHeight="1" x14ac:dyDescent="0.25">
      <c r="A887" s="269">
        <v>1</v>
      </c>
      <c r="B887" s="191" t="s">
        <v>166</v>
      </c>
      <c r="C887" s="135">
        <v>2</v>
      </c>
      <c r="D887" s="144"/>
      <c r="E887" s="144"/>
      <c r="F887" s="144"/>
      <c r="G887" s="250"/>
      <c r="H887" s="144"/>
      <c r="I887" s="144"/>
      <c r="J887" s="144"/>
      <c r="K887" s="144"/>
      <c r="L887" s="250"/>
      <c r="M887" s="144"/>
      <c r="N887" s="144"/>
      <c r="O887" s="144"/>
      <c r="P887" s="144"/>
      <c r="Q887" s="250"/>
      <c r="R887" s="144"/>
      <c r="S887" s="144"/>
      <c r="T887" s="144"/>
      <c r="U887" s="144"/>
      <c r="V887" s="144"/>
      <c r="W887" s="250"/>
      <c r="X887" s="144"/>
      <c r="Y887" s="144"/>
      <c r="Z887" s="144"/>
      <c r="AA887" s="144"/>
      <c r="AB887" s="250"/>
      <c r="AC887" s="144"/>
      <c r="AD887" s="144"/>
      <c r="AE887" s="144"/>
      <c r="AF887" s="144"/>
      <c r="AG887" s="250"/>
      <c r="AH887" s="144"/>
      <c r="AI887" s="144"/>
      <c r="AJ887" s="144"/>
      <c r="AK887" s="144"/>
      <c r="AL887" s="144"/>
      <c r="AM887" s="250"/>
      <c r="AN887" s="144"/>
      <c r="AO887" s="144"/>
      <c r="AP887" s="144"/>
      <c r="AQ887" s="144"/>
      <c r="AR887" s="250"/>
      <c r="AS887" s="144"/>
      <c r="AT887" s="144"/>
      <c r="AU887" s="144"/>
      <c r="AV887" s="144"/>
      <c r="AW887" s="255"/>
      <c r="AX887" s="250"/>
      <c r="AY887" s="144"/>
      <c r="AZ887" s="144"/>
      <c r="BA887" s="144"/>
      <c r="BB887" s="144"/>
      <c r="BC887" s="250"/>
    </row>
    <row r="888" spans="1:55" ht="18" customHeight="1" x14ac:dyDescent="0.25">
      <c r="A888" s="270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206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207">AVERAGE(AC888:AF888)</f>
        <v>5</v>
      </c>
      <c r="AH888" s="135">
        <v>5</v>
      </c>
      <c r="AI888" s="135">
        <v>4.7</v>
      </c>
      <c r="AJ888" s="135">
        <v>4.7</v>
      </c>
      <c r="AK888" s="135">
        <v>5</v>
      </c>
      <c r="AL888" s="135">
        <v>5</v>
      </c>
      <c r="AM888" s="169">
        <f t="shared" ref="AM888:AM917" si="208">AVERAGE(AH888:AL888)</f>
        <v>4.88</v>
      </c>
      <c r="AN888" s="135">
        <v>5</v>
      </c>
      <c r="AO888" s="135">
        <v>5</v>
      </c>
      <c r="AP888" s="135">
        <v>5</v>
      </c>
      <c r="AQ888" s="135">
        <v>5</v>
      </c>
      <c r="AR888" s="169">
        <f t="shared" ref="AR888:AR917" si="209">AVERAGE(AN888:AQ888)</f>
        <v>5</v>
      </c>
      <c r="AS888" s="135">
        <v>5</v>
      </c>
      <c r="AT888" s="135">
        <v>5</v>
      </c>
      <c r="AU888" s="135">
        <v>5</v>
      </c>
      <c r="AV888" s="135">
        <v>5</v>
      </c>
      <c r="AW888" s="135">
        <v>5</v>
      </c>
      <c r="AX888" s="169">
        <f t="shared" ref="AX888:AX917" si="210">AVERAGE(AS888:AV888)</f>
        <v>5</v>
      </c>
      <c r="AY888" s="135">
        <v>5</v>
      </c>
      <c r="AZ888" s="135">
        <v>5</v>
      </c>
      <c r="BA888" s="135">
        <v>5</v>
      </c>
      <c r="BB888" s="135"/>
      <c r="BC888" s="169">
        <f t="shared" ref="BC888:BC917" si="211">AVERAGE(AY888:BB888)</f>
        <v>5</v>
      </c>
    </row>
    <row r="889" spans="1:55" ht="18" customHeight="1" x14ac:dyDescent="0.25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206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207"/>
        <v>3</v>
      </c>
      <c r="AH889" s="135">
        <v>4</v>
      </c>
      <c r="AI889" s="135">
        <v>3.5</v>
      </c>
      <c r="AJ889" s="135">
        <v>3.5</v>
      </c>
      <c r="AK889" s="135">
        <v>3.5</v>
      </c>
      <c r="AL889" s="135">
        <v>3.5</v>
      </c>
      <c r="AM889" s="169">
        <f t="shared" si="208"/>
        <v>3.6</v>
      </c>
      <c r="AN889" s="135">
        <v>3.5</v>
      </c>
      <c r="AO889" s="135">
        <v>3.5</v>
      </c>
      <c r="AP889" s="135">
        <v>3.5</v>
      </c>
      <c r="AQ889" s="135">
        <v>3.5</v>
      </c>
      <c r="AR889" s="169">
        <f t="shared" si="209"/>
        <v>3.5</v>
      </c>
      <c r="AS889" s="135">
        <v>4</v>
      </c>
      <c r="AT889" s="135">
        <v>4</v>
      </c>
      <c r="AU889" s="135">
        <v>4</v>
      </c>
      <c r="AV889" s="135">
        <v>4</v>
      </c>
      <c r="AW889" s="135">
        <v>4</v>
      </c>
      <c r="AX889" s="169">
        <f t="shared" si="210"/>
        <v>4</v>
      </c>
      <c r="AY889" s="135">
        <v>4</v>
      </c>
      <c r="AZ889" s="135">
        <v>4</v>
      </c>
      <c r="BA889" s="135">
        <v>4</v>
      </c>
      <c r="BB889" s="135"/>
      <c r="BC889" s="169">
        <f t="shared" si="211"/>
        <v>4</v>
      </c>
    </row>
    <row r="890" spans="1:55" ht="18" customHeight="1" x14ac:dyDescent="0.25">
      <c r="A890" s="269">
        <v>3</v>
      </c>
      <c r="B890" s="170" t="s">
        <v>154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206"/>
        <v>#DIV/0!</v>
      </c>
      <c r="AC890" s="135"/>
      <c r="AD890" s="135"/>
      <c r="AE890" s="135"/>
      <c r="AF890" s="135"/>
      <c r="AG890" s="238" t="e">
        <f t="shared" si="207"/>
        <v>#DIV/0!</v>
      </c>
      <c r="AH890" s="135"/>
      <c r="AI890" s="135"/>
      <c r="AJ890" s="135"/>
      <c r="AK890" s="135"/>
      <c r="AL890" s="135"/>
      <c r="AM890" s="238" t="e">
        <f t="shared" si="208"/>
        <v>#DIV/0!</v>
      </c>
      <c r="AN890" s="135"/>
      <c r="AO890" s="135"/>
      <c r="AP890" s="135"/>
      <c r="AQ890" s="135"/>
      <c r="AR890" s="238" t="e">
        <f t="shared" si="209"/>
        <v>#DIV/0!</v>
      </c>
      <c r="AS890" s="135"/>
      <c r="AT890" s="135"/>
      <c r="AU890" s="135"/>
      <c r="AV890" s="135"/>
      <c r="AW890" s="135"/>
      <c r="AX890" s="238" t="e">
        <f t="shared" si="210"/>
        <v>#DIV/0!</v>
      </c>
      <c r="AY890" s="135"/>
      <c r="AZ890" s="135"/>
      <c r="BA890" s="135"/>
      <c r="BB890" s="135"/>
      <c r="BC890" s="238" t="e">
        <f t="shared" si="211"/>
        <v>#DIV/0!</v>
      </c>
    </row>
    <row r="891" spans="1:55" ht="18" customHeight="1" x14ac:dyDescent="0.25">
      <c r="A891" s="270"/>
      <c r="B891" s="170" t="s">
        <v>55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206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207"/>
        <v>2</v>
      </c>
      <c r="AH891" s="135">
        <v>2</v>
      </c>
      <c r="AI891" s="135">
        <v>2</v>
      </c>
      <c r="AJ891" s="135">
        <v>2</v>
      </c>
      <c r="AK891" s="135">
        <v>2</v>
      </c>
      <c r="AL891" s="135">
        <v>2</v>
      </c>
      <c r="AM891" s="169">
        <f t="shared" si="208"/>
        <v>2</v>
      </c>
      <c r="AN891" s="135">
        <v>2</v>
      </c>
      <c r="AO891" s="135">
        <v>2</v>
      </c>
      <c r="AP891" s="135">
        <v>2.5</v>
      </c>
      <c r="AQ891" s="135">
        <v>2.5</v>
      </c>
      <c r="AR891" s="169">
        <f t="shared" si="209"/>
        <v>2.25</v>
      </c>
      <c r="AS891" s="135">
        <v>3.3</v>
      </c>
      <c r="AT891" s="135">
        <v>3.3</v>
      </c>
      <c r="AU891" s="135">
        <v>4</v>
      </c>
      <c r="AV891" s="135">
        <v>4</v>
      </c>
      <c r="AW891" s="135">
        <v>4</v>
      </c>
      <c r="AX891" s="169">
        <f t="shared" si="210"/>
        <v>3.65</v>
      </c>
      <c r="AY891" s="135">
        <v>4</v>
      </c>
      <c r="AZ891" s="135">
        <v>4</v>
      </c>
      <c r="BA891" s="135">
        <v>3.5</v>
      </c>
      <c r="BB891" s="135"/>
      <c r="BC891" s="169">
        <f t="shared" si="211"/>
        <v>3.8333333333333335</v>
      </c>
    </row>
    <row r="892" spans="1:55" ht="18" customHeight="1" x14ac:dyDescent="0.25">
      <c r="A892" s="251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206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207"/>
        <v>3.3</v>
      </c>
      <c r="AH892" s="135">
        <v>3.3</v>
      </c>
      <c r="AI892" s="135">
        <v>3.3</v>
      </c>
      <c r="AJ892" s="135">
        <v>3.3</v>
      </c>
      <c r="AK892" s="135">
        <v>3.3</v>
      </c>
      <c r="AL892" s="135">
        <v>3.3</v>
      </c>
      <c r="AM892" s="169">
        <f t="shared" si="208"/>
        <v>3.3</v>
      </c>
      <c r="AN892" s="135">
        <v>4</v>
      </c>
      <c r="AO892" s="135">
        <v>5</v>
      </c>
      <c r="AP892" s="135">
        <v>5</v>
      </c>
      <c r="AQ892" s="135">
        <v>5</v>
      </c>
      <c r="AR892" s="169">
        <f t="shared" si="209"/>
        <v>4.75</v>
      </c>
      <c r="AS892" s="135">
        <v>5</v>
      </c>
      <c r="AT892" s="135">
        <v>5</v>
      </c>
      <c r="AU892" s="135">
        <v>5</v>
      </c>
      <c r="AV892" s="135">
        <v>5</v>
      </c>
      <c r="AW892" s="135">
        <v>4.5</v>
      </c>
      <c r="AX892" s="169">
        <f t="shared" si="210"/>
        <v>5</v>
      </c>
      <c r="AY892" s="135">
        <v>4.5</v>
      </c>
      <c r="AZ892" s="135">
        <v>4.5</v>
      </c>
      <c r="BA892" s="135">
        <v>3</v>
      </c>
      <c r="BB892" s="135"/>
      <c r="BC892" s="169">
        <f t="shared" si="211"/>
        <v>4</v>
      </c>
    </row>
    <row r="893" spans="1:55" ht="18" customHeight="1" x14ac:dyDescent="0.25">
      <c r="A893" s="209">
        <v>5</v>
      </c>
      <c r="B893" s="170" t="s">
        <v>48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206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207"/>
        <v>13</v>
      </c>
      <c r="AH893" s="135">
        <v>6</v>
      </c>
      <c r="AI893" s="135">
        <v>5</v>
      </c>
      <c r="AJ893" s="135">
        <v>5</v>
      </c>
      <c r="AK893" s="135">
        <v>5</v>
      </c>
      <c r="AL893" s="135">
        <v>5</v>
      </c>
      <c r="AM893" s="169">
        <f t="shared" si="208"/>
        <v>5.2</v>
      </c>
      <c r="AN893" s="135">
        <v>5</v>
      </c>
      <c r="AO893" s="135">
        <v>5</v>
      </c>
      <c r="AP893" s="135">
        <v>5</v>
      </c>
      <c r="AQ893" s="135">
        <v>5</v>
      </c>
      <c r="AR893" s="169">
        <f t="shared" si="209"/>
        <v>5</v>
      </c>
      <c r="AS893" s="135">
        <v>5</v>
      </c>
      <c r="AT893" s="135">
        <v>5</v>
      </c>
      <c r="AU893" s="135">
        <v>7</v>
      </c>
      <c r="AV893" s="135">
        <v>7</v>
      </c>
      <c r="AW893" s="135">
        <v>6</v>
      </c>
      <c r="AX893" s="169">
        <f t="shared" si="210"/>
        <v>6</v>
      </c>
      <c r="AY893" s="135">
        <v>6</v>
      </c>
      <c r="AZ893" s="135">
        <v>6</v>
      </c>
      <c r="BA893" s="135">
        <v>6</v>
      </c>
      <c r="BB893" s="135"/>
      <c r="BC893" s="169">
        <f t="shared" si="211"/>
        <v>6</v>
      </c>
    </row>
    <row r="894" spans="1:55" ht="18" customHeight="1" x14ac:dyDescent="0.25">
      <c r="A894" s="251">
        <v>6</v>
      </c>
      <c r="B894" s="170" t="s">
        <v>47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206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207"/>
        <v>6</v>
      </c>
      <c r="AH894" s="135">
        <v>6</v>
      </c>
      <c r="AI894" s="135">
        <v>5</v>
      </c>
      <c r="AJ894" s="135">
        <v>5</v>
      </c>
      <c r="AK894" s="135">
        <v>5</v>
      </c>
      <c r="AL894" s="135">
        <v>5</v>
      </c>
      <c r="AM894" s="169">
        <f t="shared" si="208"/>
        <v>5.2</v>
      </c>
      <c r="AN894" s="135">
        <v>4</v>
      </c>
      <c r="AO894" s="135">
        <v>4</v>
      </c>
      <c r="AP894" s="135">
        <v>4</v>
      </c>
      <c r="AQ894" s="135">
        <v>5</v>
      </c>
      <c r="AR894" s="169">
        <f t="shared" si="209"/>
        <v>4.25</v>
      </c>
      <c r="AS894" s="135">
        <v>5</v>
      </c>
      <c r="AT894" s="135">
        <v>5</v>
      </c>
      <c r="AU894" s="135">
        <v>5</v>
      </c>
      <c r="AV894" s="135">
        <v>5</v>
      </c>
      <c r="AW894" s="135">
        <v>5</v>
      </c>
      <c r="AX894" s="169">
        <f t="shared" si="210"/>
        <v>5</v>
      </c>
      <c r="AY894" s="135">
        <v>5</v>
      </c>
      <c r="AZ894" s="135">
        <v>5</v>
      </c>
      <c r="BA894" s="135">
        <v>5</v>
      </c>
      <c r="BB894" s="135"/>
      <c r="BC894" s="169">
        <f t="shared" si="211"/>
        <v>5</v>
      </c>
    </row>
    <row r="895" spans="1:55" ht="18" customHeight="1" x14ac:dyDescent="0.25">
      <c r="A895" s="251">
        <v>7</v>
      </c>
      <c r="B895" s="170" t="s">
        <v>50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206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207"/>
        <v>12</v>
      </c>
      <c r="AH895" s="135">
        <v>14</v>
      </c>
      <c r="AI895" s="135">
        <v>8</v>
      </c>
      <c r="AJ895" s="135">
        <v>8</v>
      </c>
      <c r="AK895" s="135">
        <v>6</v>
      </c>
      <c r="AL895" s="135">
        <v>5</v>
      </c>
      <c r="AM895" s="169">
        <f t="shared" si="208"/>
        <v>8.1999999999999993</v>
      </c>
      <c r="AN895" s="135">
        <v>4</v>
      </c>
      <c r="AO895" s="135">
        <v>4</v>
      </c>
      <c r="AP895" s="135">
        <v>3</v>
      </c>
      <c r="AQ895" s="135">
        <v>3</v>
      </c>
      <c r="AR895" s="169">
        <f t="shared" si="209"/>
        <v>3.5</v>
      </c>
      <c r="AS895" s="135">
        <v>4</v>
      </c>
      <c r="AT895" s="135">
        <v>3</v>
      </c>
      <c r="AU895" s="135">
        <v>3</v>
      </c>
      <c r="AV895" s="135">
        <v>3</v>
      </c>
      <c r="AW895" s="135">
        <v>4</v>
      </c>
      <c r="AX895" s="169">
        <f t="shared" si="210"/>
        <v>3.25</v>
      </c>
      <c r="AY895" s="135">
        <v>4</v>
      </c>
      <c r="AZ895" s="135">
        <v>4</v>
      </c>
      <c r="BA895" s="135">
        <v>4</v>
      </c>
      <c r="BB895" s="135"/>
      <c r="BC895" s="169">
        <f t="shared" si="211"/>
        <v>4</v>
      </c>
    </row>
    <row r="896" spans="1:55" ht="18" customHeight="1" x14ac:dyDescent="0.25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206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207"/>
        <v>14</v>
      </c>
      <c r="AH896" s="135">
        <v>16</v>
      </c>
      <c r="AI896" s="135">
        <v>16</v>
      </c>
      <c r="AJ896" s="135">
        <v>16</v>
      </c>
      <c r="AK896" s="135">
        <v>16</v>
      </c>
      <c r="AL896" s="135">
        <v>16</v>
      </c>
      <c r="AM896" s="169">
        <f t="shared" si="208"/>
        <v>16</v>
      </c>
      <c r="AN896" s="135">
        <v>16</v>
      </c>
      <c r="AO896" s="135">
        <v>16</v>
      </c>
      <c r="AP896" s="135">
        <v>16</v>
      </c>
      <c r="AQ896" s="135">
        <v>16</v>
      </c>
      <c r="AR896" s="169">
        <f t="shared" si="209"/>
        <v>16</v>
      </c>
      <c r="AS896" s="135">
        <v>16</v>
      </c>
      <c r="AT896" s="135">
        <v>16</v>
      </c>
      <c r="AU896" s="135">
        <v>16</v>
      </c>
      <c r="AV896" s="135">
        <v>16</v>
      </c>
      <c r="AW896" s="135">
        <v>16</v>
      </c>
      <c r="AX896" s="169">
        <f t="shared" si="210"/>
        <v>16</v>
      </c>
      <c r="AY896" s="135">
        <v>16</v>
      </c>
      <c r="AZ896" s="135">
        <v>16</v>
      </c>
      <c r="BA896" s="135">
        <v>16</v>
      </c>
      <c r="BB896" s="135"/>
      <c r="BC896" s="169">
        <f t="shared" si="211"/>
        <v>16</v>
      </c>
    </row>
    <row r="897" spans="1:55" ht="18" customHeight="1" x14ac:dyDescent="0.25">
      <c r="A897" s="251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206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207"/>
        <v>16</v>
      </c>
      <c r="AH897" s="135">
        <v>16</v>
      </c>
      <c r="AI897" s="135">
        <v>16</v>
      </c>
      <c r="AJ897" s="135">
        <v>16</v>
      </c>
      <c r="AK897" s="135">
        <v>16</v>
      </c>
      <c r="AL897" s="135">
        <v>14</v>
      </c>
      <c r="AM897" s="169">
        <f t="shared" si="208"/>
        <v>15.6</v>
      </c>
      <c r="AN897" s="135">
        <v>16</v>
      </c>
      <c r="AO897" s="135">
        <v>16</v>
      </c>
      <c r="AP897" s="135">
        <v>16</v>
      </c>
      <c r="AQ897" s="135">
        <v>16</v>
      </c>
      <c r="AR897" s="169">
        <f t="shared" si="209"/>
        <v>16</v>
      </c>
      <c r="AS897" s="135">
        <v>16</v>
      </c>
      <c r="AT897" s="135">
        <v>16</v>
      </c>
      <c r="AU897" s="135">
        <v>16</v>
      </c>
      <c r="AV897" s="135">
        <v>16</v>
      </c>
      <c r="AW897" s="135">
        <v>16</v>
      </c>
      <c r="AX897" s="169">
        <f t="shared" si="210"/>
        <v>16</v>
      </c>
      <c r="AY897" s="135">
        <v>16</v>
      </c>
      <c r="AZ897" s="135">
        <v>16</v>
      </c>
      <c r="BA897" s="135">
        <v>16</v>
      </c>
      <c r="BB897" s="135"/>
      <c r="BC897" s="169">
        <f t="shared" si="211"/>
        <v>16</v>
      </c>
    </row>
    <row r="898" spans="1:55" ht="18" customHeight="1" x14ac:dyDescent="0.25">
      <c r="A898" s="251">
        <v>10</v>
      </c>
      <c r="B898" s="170" t="s">
        <v>131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206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207"/>
        <v>18</v>
      </c>
      <c r="AH898" s="135">
        <v>18</v>
      </c>
      <c r="AI898" s="135">
        <v>18</v>
      </c>
      <c r="AJ898" s="135">
        <v>18</v>
      </c>
      <c r="AK898" s="135">
        <v>18</v>
      </c>
      <c r="AL898" s="135">
        <v>16</v>
      </c>
      <c r="AM898" s="169">
        <f t="shared" si="208"/>
        <v>17.600000000000001</v>
      </c>
      <c r="AN898" s="135">
        <v>16</v>
      </c>
      <c r="AO898" s="135">
        <v>16</v>
      </c>
      <c r="AP898" s="135">
        <v>16</v>
      </c>
      <c r="AQ898" s="135">
        <v>16</v>
      </c>
      <c r="AR898" s="169">
        <f t="shared" si="209"/>
        <v>16</v>
      </c>
      <c r="AS898" s="135">
        <v>16</v>
      </c>
      <c r="AT898" s="135">
        <v>16</v>
      </c>
      <c r="AU898" s="135">
        <v>16</v>
      </c>
      <c r="AV898" s="135">
        <v>16</v>
      </c>
      <c r="AW898" s="135">
        <v>16</v>
      </c>
      <c r="AX898" s="169">
        <f t="shared" si="210"/>
        <v>16</v>
      </c>
      <c r="AY898" s="135">
        <v>16</v>
      </c>
      <c r="AZ898" s="135">
        <v>16</v>
      </c>
      <c r="BA898" s="135">
        <v>16</v>
      </c>
      <c r="BB898" s="135"/>
      <c r="BC898" s="169">
        <f t="shared" si="211"/>
        <v>16</v>
      </c>
    </row>
    <row r="899" spans="1:55" ht="18" customHeight="1" x14ac:dyDescent="0.25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206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207"/>
        <v>75</v>
      </c>
      <c r="AH899" s="135">
        <v>75</v>
      </c>
      <c r="AI899" s="135">
        <v>75</v>
      </c>
      <c r="AJ899" s="135">
        <v>75</v>
      </c>
      <c r="AK899" s="135">
        <v>75</v>
      </c>
      <c r="AL899" s="135">
        <v>75</v>
      </c>
      <c r="AM899" s="169">
        <f t="shared" si="208"/>
        <v>75</v>
      </c>
      <c r="AN899" s="135">
        <v>73</v>
      </c>
      <c r="AO899" s="135">
        <v>75</v>
      </c>
      <c r="AP899" s="135">
        <v>75</v>
      </c>
      <c r="AQ899" s="135">
        <v>75</v>
      </c>
      <c r="AR899" s="169">
        <f t="shared" si="209"/>
        <v>74.5</v>
      </c>
      <c r="AS899" s="135">
        <v>75</v>
      </c>
      <c r="AT899" s="135">
        <v>75</v>
      </c>
      <c r="AU899" s="135">
        <v>75</v>
      </c>
      <c r="AV899" s="135">
        <v>75</v>
      </c>
      <c r="AW899" s="135">
        <v>75</v>
      </c>
      <c r="AX899" s="169">
        <f t="shared" si="210"/>
        <v>75</v>
      </c>
      <c r="AY899" s="135">
        <v>76</v>
      </c>
      <c r="AZ899" s="135">
        <v>76</v>
      </c>
      <c r="BA899" s="135">
        <v>76</v>
      </c>
      <c r="BB899" s="135"/>
      <c r="BC899" s="169">
        <f t="shared" si="211"/>
        <v>76</v>
      </c>
    </row>
    <row r="900" spans="1:55" ht="18" customHeight="1" x14ac:dyDescent="0.25">
      <c r="A900" s="251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206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207"/>
        <v>78</v>
      </c>
      <c r="AH900" s="135">
        <v>78</v>
      </c>
      <c r="AI900" s="135">
        <v>78</v>
      </c>
      <c r="AJ900" s="135">
        <v>78</v>
      </c>
      <c r="AK900" s="135">
        <v>78</v>
      </c>
      <c r="AL900" s="135">
        <v>78</v>
      </c>
      <c r="AM900" s="169">
        <f t="shared" si="208"/>
        <v>78</v>
      </c>
      <c r="AN900" s="135">
        <v>78</v>
      </c>
      <c r="AO900" s="135">
        <v>78</v>
      </c>
      <c r="AP900" s="135">
        <v>78</v>
      </c>
      <c r="AQ900" s="135">
        <v>78</v>
      </c>
      <c r="AR900" s="169">
        <f t="shared" si="209"/>
        <v>78</v>
      </c>
      <c r="AS900" s="135">
        <v>78</v>
      </c>
      <c r="AT900" s="135">
        <v>78</v>
      </c>
      <c r="AU900" s="135">
        <v>78</v>
      </c>
      <c r="AV900" s="135">
        <v>78</v>
      </c>
      <c r="AW900" s="135">
        <v>78</v>
      </c>
      <c r="AX900" s="169">
        <f t="shared" si="210"/>
        <v>78</v>
      </c>
      <c r="AY900" s="135">
        <v>80</v>
      </c>
      <c r="AZ900" s="135">
        <v>80</v>
      </c>
      <c r="BA900" s="135">
        <v>80</v>
      </c>
      <c r="BB900" s="135"/>
      <c r="BC900" s="169">
        <f t="shared" si="211"/>
        <v>80</v>
      </c>
    </row>
    <row r="901" spans="1:55" ht="18" customHeight="1" x14ac:dyDescent="0.25">
      <c r="A901" s="251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206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207"/>
        <v>5</v>
      </c>
      <c r="AH901" s="135">
        <v>4</v>
      </c>
      <c r="AI901" s="135">
        <v>4</v>
      </c>
      <c r="AJ901" s="135">
        <v>4</v>
      </c>
      <c r="AK901" s="135">
        <v>4</v>
      </c>
      <c r="AL901" s="135">
        <v>4</v>
      </c>
      <c r="AM901" s="169">
        <f t="shared" si="208"/>
        <v>4</v>
      </c>
      <c r="AN901" s="135">
        <v>5</v>
      </c>
      <c r="AO901" s="135">
        <v>5</v>
      </c>
      <c r="AP901" s="135">
        <v>5</v>
      </c>
      <c r="AQ901" s="135">
        <v>5</v>
      </c>
      <c r="AR901" s="169">
        <f t="shared" si="209"/>
        <v>5</v>
      </c>
      <c r="AS901" s="135">
        <v>5</v>
      </c>
      <c r="AT901" s="135">
        <v>5</v>
      </c>
      <c r="AU901" s="135">
        <v>5</v>
      </c>
      <c r="AV901" s="135">
        <v>5</v>
      </c>
      <c r="AW901" s="135">
        <v>5</v>
      </c>
      <c r="AX901" s="169">
        <f t="shared" si="210"/>
        <v>5</v>
      </c>
      <c r="AY901" s="135">
        <v>5</v>
      </c>
      <c r="AZ901" s="135">
        <v>5</v>
      </c>
      <c r="BA901" s="135">
        <v>5</v>
      </c>
      <c r="BB901" s="135"/>
      <c r="BC901" s="169">
        <f t="shared" si="211"/>
        <v>5</v>
      </c>
    </row>
    <row r="902" spans="1:55" ht="18" customHeight="1" x14ac:dyDescent="0.25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206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207"/>
        <v>10.5</v>
      </c>
      <c r="AH902" s="135">
        <v>9</v>
      </c>
      <c r="AI902" s="135">
        <v>9</v>
      </c>
      <c r="AJ902" s="135">
        <v>9</v>
      </c>
      <c r="AK902" s="135">
        <v>9</v>
      </c>
      <c r="AL902" s="135">
        <v>9</v>
      </c>
      <c r="AM902" s="169">
        <f t="shared" si="208"/>
        <v>9</v>
      </c>
      <c r="AN902" s="135">
        <v>9</v>
      </c>
      <c r="AO902" s="135">
        <v>10</v>
      </c>
      <c r="AP902" s="135">
        <v>10</v>
      </c>
      <c r="AQ902" s="135">
        <v>11</v>
      </c>
      <c r="AR902" s="169">
        <f t="shared" si="209"/>
        <v>10</v>
      </c>
      <c r="AS902" s="135">
        <v>11</v>
      </c>
      <c r="AT902" s="135">
        <v>11</v>
      </c>
      <c r="AU902" s="135">
        <v>12</v>
      </c>
      <c r="AV902" s="135">
        <v>12</v>
      </c>
      <c r="AW902" s="135">
        <v>12</v>
      </c>
      <c r="AX902" s="169">
        <f t="shared" si="210"/>
        <v>11.5</v>
      </c>
      <c r="AY902" s="135">
        <v>12</v>
      </c>
      <c r="AZ902" s="135">
        <v>12</v>
      </c>
      <c r="BA902" s="135">
        <v>12</v>
      </c>
      <c r="BB902" s="135"/>
      <c r="BC902" s="169">
        <f t="shared" si="211"/>
        <v>12</v>
      </c>
    </row>
    <row r="903" spans="1:55" ht="18" customHeight="1" x14ac:dyDescent="0.25">
      <c r="A903" s="251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206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207"/>
        <v>12</v>
      </c>
      <c r="AH903" s="135">
        <v>11</v>
      </c>
      <c r="AI903" s="135">
        <v>11</v>
      </c>
      <c r="AJ903" s="135">
        <v>11</v>
      </c>
      <c r="AK903" s="135">
        <v>11</v>
      </c>
      <c r="AL903" s="135">
        <v>11</v>
      </c>
      <c r="AM903" s="169">
        <f t="shared" si="208"/>
        <v>11</v>
      </c>
      <c r="AN903" s="135">
        <v>11</v>
      </c>
      <c r="AO903" s="135">
        <v>11</v>
      </c>
      <c r="AP903" s="135">
        <v>11</v>
      </c>
      <c r="AQ903" s="135">
        <v>11</v>
      </c>
      <c r="AR903" s="169">
        <f t="shared" si="209"/>
        <v>11</v>
      </c>
      <c r="AS903" s="135">
        <v>11</v>
      </c>
      <c r="AT903" s="135">
        <v>11</v>
      </c>
      <c r="AU903" s="135">
        <v>11</v>
      </c>
      <c r="AV903" s="135">
        <v>11</v>
      </c>
      <c r="AW903" s="135">
        <v>11</v>
      </c>
      <c r="AX903" s="169">
        <f t="shared" si="210"/>
        <v>11</v>
      </c>
      <c r="AY903" s="135">
        <v>11</v>
      </c>
      <c r="AZ903" s="135">
        <v>11</v>
      </c>
      <c r="BA903" s="135">
        <v>11</v>
      </c>
      <c r="BB903" s="135"/>
      <c r="BC903" s="169">
        <f t="shared" si="211"/>
        <v>11</v>
      </c>
    </row>
    <row r="904" spans="1:55" ht="18" customHeight="1" x14ac:dyDescent="0.25">
      <c r="A904" s="251">
        <v>16</v>
      </c>
      <c r="B904" s="170" t="s">
        <v>51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206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207"/>
        <v>45</v>
      </c>
      <c r="AH904" s="135">
        <v>45</v>
      </c>
      <c r="AI904" s="135">
        <v>45</v>
      </c>
      <c r="AJ904" s="135">
        <v>45</v>
      </c>
      <c r="AK904" s="135">
        <v>45</v>
      </c>
      <c r="AL904" s="135">
        <v>45</v>
      </c>
      <c r="AM904" s="169">
        <f t="shared" si="208"/>
        <v>45</v>
      </c>
      <c r="AN904" s="135">
        <v>45</v>
      </c>
      <c r="AO904" s="135">
        <v>45</v>
      </c>
      <c r="AP904" s="135">
        <v>45</v>
      </c>
      <c r="AQ904" s="135">
        <v>45</v>
      </c>
      <c r="AR904" s="169">
        <f t="shared" si="209"/>
        <v>45</v>
      </c>
      <c r="AS904" s="135">
        <v>45</v>
      </c>
      <c r="AT904" s="135">
        <v>45</v>
      </c>
      <c r="AU904" s="135">
        <v>45</v>
      </c>
      <c r="AV904" s="135">
        <v>45</v>
      </c>
      <c r="AW904" s="135">
        <v>45</v>
      </c>
      <c r="AX904" s="169">
        <f t="shared" si="210"/>
        <v>45</v>
      </c>
      <c r="AY904" s="135">
        <v>45</v>
      </c>
      <c r="AZ904" s="135">
        <v>45</v>
      </c>
      <c r="BA904" s="135">
        <v>45</v>
      </c>
      <c r="BB904" s="135"/>
      <c r="BC904" s="169">
        <f t="shared" si="211"/>
        <v>45</v>
      </c>
    </row>
    <row r="905" spans="1:55" ht="18" customHeight="1" x14ac:dyDescent="0.25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206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207"/>
        <v>45</v>
      </c>
      <c r="AH905" s="135">
        <v>45</v>
      </c>
      <c r="AI905" s="135">
        <v>45</v>
      </c>
      <c r="AJ905" s="135">
        <v>45</v>
      </c>
      <c r="AK905" s="135">
        <v>45</v>
      </c>
      <c r="AL905" s="135">
        <v>45</v>
      </c>
      <c r="AM905" s="169">
        <f t="shared" si="208"/>
        <v>45</v>
      </c>
      <c r="AN905" s="135">
        <v>45</v>
      </c>
      <c r="AO905" s="135">
        <v>45</v>
      </c>
      <c r="AP905" s="135">
        <v>45</v>
      </c>
      <c r="AQ905" s="135">
        <v>45</v>
      </c>
      <c r="AR905" s="169">
        <f t="shared" si="209"/>
        <v>45</v>
      </c>
      <c r="AS905" s="135">
        <v>45</v>
      </c>
      <c r="AT905" s="135">
        <v>45</v>
      </c>
      <c r="AU905" s="135">
        <v>45</v>
      </c>
      <c r="AV905" s="135">
        <v>45</v>
      </c>
      <c r="AW905" s="135">
        <v>45</v>
      </c>
      <c r="AX905" s="169">
        <f t="shared" si="210"/>
        <v>45</v>
      </c>
      <c r="AY905" s="135">
        <v>45</v>
      </c>
      <c r="AZ905" s="135">
        <v>45</v>
      </c>
      <c r="BA905" s="135">
        <v>45</v>
      </c>
      <c r="BB905" s="135"/>
      <c r="BC905" s="169">
        <f t="shared" si="211"/>
        <v>45</v>
      </c>
    </row>
    <row r="906" spans="1:55" ht="18" customHeight="1" x14ac:dyDescent="0.25">
      <c r="A906" s="251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206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207"/>
        <v>6</v>
      </c>
      <c r="AH906" s="135">
        <v>6</v>
      </c>
      <c r="AI906" s="135">
        <v>6</v>
      </c>
      <c r="AJ906" s="135">
        <v>6</v>
      </c>
      <c r="AK906" s="135">
        <v>6</v>
      </c>
      <c r="AL906" s="135">
        <v>5.8</v>
      </c>
      <c r="AM906" s="169">
        <f t="shared" si="208"/>
        <v>5.96</v>
      </c>
      <c r="AN906" s="135">
        <v>5.6</v>
      </c>
      <c r="AO906" s="135">
        <v>5.6</v>
      </c>
      <c r="AP906" s="135">
        <v>5.6</v>
      </c>
      <c r="AQ906" s="135">
        <v>5.6</v>
      </c>
      <c r="AR906" s="169">
        <f t="shared" si="209"/>
        <v>5.6</v>
      </c>
      <c r="AS906" s="135">
        <v>5.44</v>
      </c>
      <c r="AT906" s="135">
        <v>5.44</v>
      </c>
      <c r="AU906" s="135">
        <v>5.44</v>
      </c>
      <c r="AV906" s="135">
        <v>5.44</v>
      </c>
      <c r="AW906" s="135">
        <v>5.44</v>
      </c>
      <c r="AX906" s="169">
        <f t="shared" si="210"/>
        <v>5.44</v>
      </c>
      <c r="AY906" s="135">
        <v>5.44</v>
      </c>
      <c r="AZ906" s="135">
        <v>5.44</v>
      </c>
      <c r="BA906" s="135">
        <v>5.44</v>
      </c>
      <c r="BB906" s="135"/>
      <c r="BC906" s="169">
        <f t="shared" si="211"/>
        <v>5.44</v>
      </c>
    </row>
    <row r="907" spans="1:55" ht="18" customHeight="1" x14ac:dyDescent="0.25">
      <c r="A907" s="251">
        <v>19</v>
      </c>
      <c r="B907" s="170" t="s">
        <v>140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206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207"/>
        <v>5.2</v>
      </c>
      <c r="AH907" s="135">
        <v>5.2</v>
      </c>
      <c r="AI907" s="135">
        <v>5.2</v>
      </c>
      <c r="AJ907" s="135">
        <v>5.2</v>
      </c>
      <c r="AK907" s="135">
        <v>5.2</v>
      </c>
      <c r="AL907" s="135">
        <v>4.4000000000000004</v>
      </c>
      <c r="AM907" s="169">
        <f t="shared" si="208"/>
        <v>5.0400000000000009</v>
      </c>
      <c r="AN907" s="135">
        <v>4.2</v>
      </c>
      <c r="AO907" s="135">
        <v>4.2</v>
      </c>
      <c r="AP907" s="135">
        <v>4.2</v>
      </c>
      <c r="AQ907" s="135">
        <v>4.2</v>
      </c>
      <c r="AR907" s="169">
        <f t="shared" si="209"/>
        <v>4.2</v>
      </c>
      <c r="AS907" s="135">
        <v>4.2</v>
      </c>
      <c r="AT907" s="135">
        <v>4.2</v>
      </c>
      <c r="AU907" s="135">
        <v>4.2</v>
      </c>
      <c r="AV907" s="135">
        <v>4.2</v>
      </c>
      <c r="AW907" s="135">
        <v>4.2</v>
      </c>
      <c r="AX907" s="169">
        <f t="shared" si="210"/>
        <v>4.2</v>
      </c>
      <c r="AY907" s="135">
        <v>4.2</v>
      </c>
      <c r="AZ907" s="135">
        <v>4.2</v>
      </c>
      <c r="BA907" s="135">
        <v>4.2</v>
      </c>
      <c r="BB907" s="135"/>
      <c r="BC907" s="169">
        <f t="shared" si="211"/>
        <v>4.2</v>
      </c>
    </row>
    <row r="908" spans="1:55" ht="18" customHeight="1" x14ac:dyDescent="0.25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206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207"/>
        <v>5</v>
      </c>
      <c r="AH908" s="135">
        <v>5</v>
      </c>
      <c r="AI908" s="135">
        <v>3.5</v>
      </c>
      <c r="AJ908" s="135">
        <v>3.5</v>
      </c>
      <c r="AK908" s="135">
        <v>3.5</v>
      </c>
      <c r="AL908" s="135">
        <v>3.5</v>
      </c>
      <c r="AM908" s="169">
        <f t="shared" si="208"/>
        <v>3.8</v>
      </c>
      <c r="AN908" s="135">
        <v>3.5</v>
      </c>
      <c r="AO908" s="135">
        <v>3.5</v>
      </c>
      <c r="AP908" s="135">
        <v>3.5</v>
      </c>
      <c r="AQ908" s="135">
        <v>3.5</v>
      </c>
      <c r="AR908" s="169">
        <f t="shared" si="209"/>
        <v>3.5</v>
      </c>
      <c r="AS908" s="135">
        <v>3.5</v>
      </c>
      <c r="AT908" s="135">
        <v>3.5</v>
      </c>
      <c r="AU908" s="135">
        <v>3.5</v>
      </c>
      <c r="AV908" s="135">
        <v>3.5</v>
      </c>
      <c r="AW908" s="135">
        <v>3.5</v>
      </c>
      <c r="AX908" s="169">
        <f t="shared" si="210"/>
        <v>3.5</v>
      </c>
      <c r="AY908" s="135">
        <v>3.5</v>
      </c>
      <c r="AZ908" s="135">
        <v>3.5</v>
      </c>
      <c r="BA908" s="135">
        <v>3.5</v>
      </c>
      <c r="BB908" s="135"/>
      <c r="BC908" s="169">
        <f t="shared" si="211"/>
        <v>3.5</v>
      </c>
    </row>
    <row r="909" spans="1:55" ht="18" customHeight="1" x14ac:dyDescent="0.25">
      <c r="A909" s="251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206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207"/>
        <v>18</v>
      </c>
      <c r="AH909" s="135">
        <v>18</v>
      </c>
      <c r="AI909" s="135">
        <v>18</v>
      </c>
      <c r="AJ909" s="135">
        <v>18</v>
      </c>
      <c r="AK909" s="135">
        <v>18</v>
      </c>
      <c r="AL909" s="135">
        <v>18</v>
      </c>
      <c r="AM909" s="169">
        <f t="shared" si="208"/>
        <v>18</v>
      </c>
      <c r="AN909" s="135">
        <v>18</v>
      </c>
      <c r="AO909" s="135">
        <v>18</v>
      </c>
      <c r="AP909" s="135">
        <v>18</v>
      </c>
      <c r="AQ909" s="135">
        <v>18</v>
      </c>
      <c r="AR909" s="169">
        <f t="shared" si="209"/>
        <v>18</v>
      </c>
      <c r="AS909" s="135">
        <v>18</v>
      </c>
      <c r="AT909" s="135">
        <v>18</v>
      </c>
      <c r="AU909" s="135">
        <v>18</v>
      </c>
      <c r="AV909" s="135">
        <v>18</v>
      </c>
      <c r="AW909" s="135">
        <v>18</v>
      </c>
      <c r="AX909" s="169">
        <f t="shared" si="210"/>
        <v>18</v>
      </c>
      <c r="AY909" s="135">
        <v>18</v>
      </c>
      <c r="AZ909" s="135">
        <v>18</v>
      </c>
      <c r="BA909" s="135">
        <v>18</v>
      </c>
      <c r="BB909" s="135"/>
      <c r="BC909" s="169">
        <f t="shared" si="211"/>
        <v>18</v>
      </c>
    </row>
    <row r="910" spans="1:55" ht="18" customHeight="1" x14ac:dyDescent="0.25">
      <c r="A910" s="251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206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207"/>
        <v>17</v>
      </c>
      <c r="AH910" s="135">
        <v>17</v>
      </c>
      <c r="AI910" s="135">
        <v>17</v>
      </c>
      <c r="AJ910" s="135">
        <v>17</v>
      </c>
      <c r="AK910" s="135">
        <v>17</v>
      </c>
      <c r="AL910" s="135">
        <v>17</v>
      </c>
      <c r="AM910" s="169">
        <f t="shared" si="208"/>
        <v>17</v>
      </c>
      <c r="AN910" s="135">
        <v>17</v>
      </c>
      <c r="AO910" s="135">
        <v>17</v>
      </c>
      <c r="AP910" s="135">
        <v>17</v>
      </c>
      <c r="AQ910" s="135">
        <v>17</v>
      </c>
      <c r="AR910" s="169">
        <f t="shared" si="209"/>
        <v>17</v>
      </c>
      <c r="AS910" s="135">
        <v>17</v>
      </c>
      <c r="AT910" s="135">
        <v>17</v>
      </c>
      <c r="AU910" s="135">
        <v>17</v>
      </c>
      <c r="AV910" s="135">
        <v>17</v>
      </c>
      <c r="AW910" s="135">
        <v>17</v>
      </c>
      <c r="AX910" s="169">
        <f t="shared" si="210"/>
        <v>17</v>
      </c>
      <c r="AY910" s="135">
        <v>17</v>
      </c>
      <c r="AZ910" s="135">
        <v>17</v>
      </c>
      <c r="BA910" s="135">
        <v>17</v>
      </c>
      <c r="BB910" s="135"/>
      <c r="BC910" s="169">
        <f t="shared" si="211"/>
        <v>17</v>
      </c>
    </row>
    <row r="911" spans="1:55" ht="18" customHeight="1" x14ac:dyDescent="0.25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206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207"/>
        <v>17</v>
      </c>
      <c r="AH911" s="135">
        <v>17</v>
      </c>
      <c r="AI911" s="135">
        <v>17</v>
      </c>
      <c r="AJ911" s="135">
        <v>17</v>
      </c>
      <c r="AK911" s="135">
        <v>17</v>
      </c>
      <c r="AL911" s="135">
        <v>17</v>
      </c>
      <c r="AM911" s="169">
        <f t="shared" si="208"/>
        <v>17</v>
      </c>
      <c r="AN911" s="135">
        <v>17</v>
      </c>
      <c r="AO911" s="135">
        <v>17</v>
      </c>
      <c r="AP911" s="135">
        <v>17</v>
      </c>
      <c r="AQ911" s="135">
        <v>17</v>
      </c>
      <c r="AR911" s="169">
        <f t="shared" si="209"/>
        <v>17</v>
      </c>
      <c r="AS911" s="135">
        <v>17</v>
      </c>
      <c r="AT911" s="135">
        <v>17</v>
      </c>
      <c r="AU911" s="135">
        <v>17</v>
      </c>
      <c r="AV911" s="135">
        <v>17</v>
      </c>
      <c r="AW911" s="135">
        <v>17</v>
      </c>
      <c r="AX911" s="169">
        <f t="shared" si="210"/>
        <v>17</v>
      </c>
      <c r="AY911" s="135">
        <v>17</v>
      </c>
      <c r="AZ911" s="135">
        <v>17</v>
      </c>
      <c r="BA911" s="135">
        <v>17</v>
      </c>
      <c r="BB911" s="135"/>
      <c r="BC911" s="169">
        <f t="shared" si="211"/>
        <v>17</v>
      </c>
    </row>
    <row r="912" spans="1:55" ht="36" customHeight="1" x14ac:dyDescent="0.25">
      <c r="A912" s="251">
        <v>24</v>
      </c>
      <c r="B912" s="188" t="s">
        <v>52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206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207"/>
        <v>4.5</v>
      </c>
      <c r="AH912" s="135">
        <v>4.5</v>
      </c>
      <c r="AI912" s="135">
        <v>4.5</v>
      </c>
      <c r="AJ912" s="135">
        <v>4.5</v>
      </c>
      <c r="AK912" s="135">
        <v>4.5</v>
      </c>
      <c r="AL912" s="135">
        <v>4.5</v>
      </c>
      <c r="AM912" s="169">
        <f t="shared" si="208"/>
        <v>4.5</v>
      </c>
      <c r="AN912" s="135">
        <v>4.5</v>
      </c>
      <c r="AO912" s="135">
        <v>4.5</v>
      </c>
      <c r="AP912" s="135">
        <v>4.5</v>
      </c>
      <c r="AQ912" s="135">
        <v>4.5</v>
      </c>
      <c r="AR912" s="169">
        <f t="shared" si="209"/>
        <v>4.5</v>
      </c>
      <c r="AS912" s="135">
        <v>4.5</v>
      </c>
      <c r="AT912" s="135">
        <v>4.5</v>
      </c>
      <c r="AU912" s="135">
        <v>4.5</v>
      </c>
      <c r="AV912" s="135">
        <v>4.5</v>
      </c>
      <c r="AW912" s="135">
        <v>4.5</v>
      </c>
      <c r="AX912" s="169">
        <f t="shared" si="210"/>
        <v>4.5</v>
      </c>
      <c r="AY912" s="135">
        <v>4.5</v>
      </c>
      <c r="AZ912" s="135">
        <v>4.5</v>
      </c>
      <c r="BA912" s="135">
        <v>4.5</v>
      </c>
      <c r="BB912" s="135"/>
      <c r="BC912" s="169">
        <f t="shared" si="211"/>
        <v>4.5</v>
      </c>
    </row>
    <row r="913" spans="1:55" ht="36" customHeight="1" x14ac:dyDescent="0.25">
      <c r="A913" s="251">
        <v>25</v>
      </c>
      <c r="B913" s="188" t="s">
        <v>134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206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207"/>
        <v>3.5</v>
      </c>
      <c r="AH913" s="135">
        <v>3.5</v>
      </c>
      <c r="AI913" s="135">
        <v>3.5</v>
      </c>
      <c r="AJ913" s="135">
        <v>3.5</v>
      </c>
      <c r="AK913" s="135">
        <v>3.5</v>
      </c>
      <c r="AL913" s="135">
        <v>3.5</v>
      </c>
      <c r="AM913" s="169">
        <f t="shared" si="208"/>
        <v>3.5</v>
      </c>
      <c r="AN913" s="135">
        <v>3.5</v>
      </c>
      <c r="AO913" s="135">
        <v>3.5</v>
      </c>
      <c r="AP913" s="135">
        <v>3.5</v>
      </c>
      <c r="AQ913" s="135">
        <v>3.5</v>
      </c>
      <c r="AR913" s="169">
        <f t="shared" si="209"/>
        <v>3.5</v>
      </c>
      <c r="AS913" s="135">
        <v>3.5</v>
      </c>
      <c r="AT913" s="135">
        <v>3.5</v>
      </c>
      <c r="AU913" s="135">
        <v>3.5</v>
      </c>
      <c r="AV913" s="135">
        <v>3.5</v>
      </c>
      <c r="AW913" s="135">
        <v>3.5</v>
      </c>
      <c r="AX913" s="169">
        <f t="shared" si="210"/>
        <v>3.5</v>
      </c>
      <c r="AY913" s="135">
        <v>3.5</v>
      </c>
      <c r="AZ913" s="135">
        <v>3.5</v>
      </c>
      <c r="BA913" s="135">
        <v>3.5</v>
      </c>
      <c r="BB913" s="135"/>
      <c r="BC913" s="169">
        <f t="shared" si="211"/>
        <v>3.5</v>
      </c>
    </row>
    <row r="914" spans="1:55" ht="18" customHeight="1" x14ac:dyDescent="0.25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206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207"/>
        <v>50</v>
      </c>
      <c r="AH914" s="135">
        <v>50</v>
      </c>
      <c r="AI914" s="135">
        <v>50</v>
      </c>
      <c r="AJ914" s="135">
        <v>50</v>
      </c>
      <c r="AK914" s="135">
        <v>50</v>
      </c>
      <c r="AL914" s="135">
        <v>50</v>
      </c>
      <c r="AM914" s="169">
        <f t="shared" si="208"/>
        <v>50</v>
      </c>
      <c r="AN914" s="135">
        <v>50</v>
      </c>
      <c r="AO914" s="135">
        <v>50</v>
      </c>
      <c r="AP914" s="135">
        <v>50</v>
      </c>
      <c r="AQ914" s="135">
        <v>50</v>
      </c>
      <c r="AR914" s="169">
        <f t="shared" si="209"/>
        <v>50</v>
      </c>
      <c r="AS914" s="135">
        <v>50</v>
      </c>
      <c r="AT914" s="135">
        <v>50</v>
      </c>
      <c r="AU914" s="135">
        <v>50</v>
      </c>
      <c r="AV914" s="135">
        <v>50</v>
      </c>
      <c r="AW914" s="135">
        <v>50</v>
      </c>
      <c r="AX914" s="169">
        <f t="shared" si="210"/>
        <v>50</v>
      </c>
      <c r="AY914" s="135">
        <v>50</v>
      </c>
      <c r="AZ914" s="135">
        <v>50</v>
      </c>
      <c r="BA914" s="135">
        <v>50</v>
      </c>
      <c r="BB914" s="135"/>
      <c r="BC914" s="169">
        <f t="shared" si="211"/>
        <v>50</v>
      </c>
    </row>
    <row r="915" spans="1:55" ht="18" customHeight="1" x14ac:dyDescent="0.25">
      <c r="A915" s="251">
        <v>27</v>
      </c>
      <c r="B915" s="170" t="s">
        <v>130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206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207"/>
        <v>6.4</v>
      </c>
      <c r="AH915" s="135">
        <v>5.6</v>
      </c>
      <c r="AI915" s="135">
        <v>5.6</v>
      </c>
      <c r="AJ915" s="135">
        <v>5.6</v>
      </c>
      <c r="AK915" s="135">
        <v>7</v>
      </c>
      <c r="AL915" s="135">
        <v>7</v>
      </c>
      <c r="AM915" s="169">
        <f t="shared" si="208"/>
        <v>6.1599999999999993</v>
      </c>
      <c r="AN915" s="135">
        <v>7.2</v>
      </c>
      <c r="AO915" s="135">
        <v>7.5</v>
      </c>
      <c r="AP915" s="135">
        <v>8.1999999999999993</v>
      </c>
      <c r="AQ915" s="135">
        <v>8.3000000000000007</v>
      </c>
      <c r="AR915" s="169">
        <f t="shared" si="209"/>
        <v>7.8</v>
      </c>
      <c r="AS915" s="135">
        <v>8.1999999999999993</v>
      </c>
      <c r="AT915" s="135">
        <v>8</v>
      </c>
      <c r="AU915" s="135">
        <v>7.8</v>
      </c>
      <c r="AV915" s="135">
        <v>7.7</v>
      </c>
      <c r="AW915" s="135">
        <v>7.7</v>
      </c>
      <c r="AX915" s="169">
        <f t="shared" si="210"/>
        <v>7.9249999999999998</v>
      </c>
      <c r="AY915" s="135">
        <v>7.6</v>
      </c>
      <c r="AZ915" s="135">
        <v>6.9</v>
      </c>
      <c r="BA915" s="135">
        <v>7</v>
      </c>
      <c r="BB915" s="135"/>
      <c r="BC915" s="169">
        <f t="shared" si="211"/>
        <v>7.166666666666667</v>
      </c>
    </row>
    <row r="916" spans="1:55" ht="18" customHeight="1" x14ac:dyDescent="0.25">
      <c r="A916" s="251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206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207"/>
        <v>10.199999999999999</v>
      </c>
      <c r="AH916" s="135">
        <v>10.4</v>
      </c>
      <c r="AI916" s="135">
        <v>10.6</v>
      </c>
      <c r="AJ916" s="135">
        <v>10.6</v>
      </c>
      <c r="AK916" s="135">
        <v>10.8</v>
      </c>
      <c r="AL916" s="135">
        <v>11</v>
      </c>
      <c r="AM916" s="169">
        <f t="shared" si="208"/>
        <v>10.680000000000001</v>
      </c>
      <c r="AN916" s="135">
        <v>11</v>
      </c>
      <c r="AO916" s="135">
        <v>11</v>
      </c>
      <c r="AP916" s="135">
        <v>11.3</v>
      </c>
      <c r="AQ916" s="135">
        <v>11.3</v>
      </c>
      <c r="AR916" s="169">
        <f t="shared" si="209"/>
        <v>11.149999999999999</v>
      </c>
      <c r="AS916" s="135">
        <v>11.3</v>
      </c>
      <c r="AT916" s="135">
        <v>11.3</v>
      </c>
      <c r="AU916" s="135">
        <v>11</v>
      </c>
      <c r="AV916" s="135">
        <v>11</v>
      </c>
      <c r="AW916" s="135">
        <v>11</v>
      </c>
      <c r="AX916" s="169">
        <f t="shared" si="210"/>
        <v>11.15</v>
      </c>
      <c r="AY916" s="135">
        <v>10.7</v>
      </c>
      <c r="AZ916" s="135">
        <v>10.6</v>
      </c>
      <c r="BA916" s="135">
        <v>10.7</v>
      </c>
      <c r="BB916" s="135"/>
      <c r="BC916" s="169">
        <f t="shared" si="211"/>
        <v>10.666666666666666</v>
      </c>
    </row>
    <row r="917" spans="1:55" ht="18" customHeight="1" x14ac:dyDescent="0.25">
      <c r="A917" s="209">
        <v>29</v>
      </c>
      <c r="B917" s="170" t="s">
        <v>133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206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207"/>
        <v>11.5</v>
      </c>
      <c r="AH917" s="135">
        <v>12</v>
      </c>
      <c r="AI917" s="135">
        <v>12</v>
      </c>
      <c r="AJ917" s="135">
        <v>12</v>
      </c>
      <c r="AK917" s="135">
        <v>12</v>
      </c>
      <c r="AL917" s="135">
        <v>12</v>
      </c>
      <c r="AM917" s="169">
        <f t="shared" si="208"/>
        <v>12</v>
      </c>
      <c r="AN917" s="135">
        <v>12</v>
      </c>
      <c r="AO917" s="135">
        <v>12</v>
      </c>
      <c r="AP917" s="135">
        <v>12</v>
      </c>
      <c r="AQ917" s="135">
        <v>12</v>
      </c>
      <c r="AR917" s="169">
        <f t="shared" si="209"/>
        <v>12</v>
      </c>
      <c r="AS917" s="135">
        <v>12</v>
      </c>
      <c r="AT917" s="135">
        <v>12</v>
      </c>
      <c r="AU917" s="135">
        <v>12</v>
      </c>
      <c r="AV917" s="135">
        <v>12</v>
      </c>
      <c r="AW917" s="135">
        <v>12</v>
      </c>
      <c r="AX917" s="169">
        <f t="shared" si="210"/>
        <v>12</v>
      </c>
      <c r="AY917" s="135">
        <v>12</v>
      </c>
      <c r="AZ917" s="135">
        <v>11</v>
      </c>
      <c r="BA917" s="135">
        <v>11</v>
      </c>
      <c r="BB917" s="135"/>
      <c r="BC917" s="169">
        <f t="shared" si="211"/>
        <v>11.333333333333334</v>
      </c>
    </row>
    <row r="918" spans="1:55" ht="72" customHeight="1" x14ac:dyDescent="0.25">
      <c r="A918" s="211"/>
      <c r="B918" s="189" t="s">
        <v>53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  <c r="AN918" s="146"/>
      <c r="AO918" s="146"/>
      <c r="AP918" s="146"/>
      <c r="AQ918" s="146"/>
      <c r="AR918" s="169"/>
      <c r="AS918" s="146"/>
      <c r="AT918" s="146"/>
      <c r="AU918" s="146"/>
      <c r="AV918" s="146"/>
      <c r="AW918" s="146"/>
      <c r="AX918" s="169"/>
      <c r="AY918" s="146"/>
      <c r="AZ918" s="146"/>
      <c r="BA918" s="146"/>
      <c r="BB918" s="146"/>
      <c r="BC918" s="169"/>
    </row>
    <row r="919" spans="1:55" ht="18" customHeight="1" x14ac:dyDescent="0.25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>
        <v>10.6</v>
      </c>
      <c r="AL919" s="135">
        <v>10.55</v>
      </c>
      <c r="AM919" s="169">
        <f>AVERAGE(AH919:AL919)</f>
        <v>10.6</v>
      </c>
      <c r="AN919" s="141">
        <v>10.5</v>
      </c>
      <c r="AO919" s="141">
        <v>10.5</v>
      </c>
      <c r="AP919" s="141">
        <v>10.6</v>
      </c>
      <c r="AQ919" s="135">
        <v>10.55</v>
      </c>
      <c r="AR919" s="169">
        <f>AVERAGE(AN919:AQ919)</f>
        <v>10.537500000000001</v>
      </c>
      <c r="AS919" s="141">
        <v>10.62</v>
      </c>
      <c r="AT919" s="141">
        <v>10.6</v>
      </c>
      <c r="AU919" s="141">
        <v>10.57</v>
      </c>
      <c r="AV919" s="135">
        <v>10.62</v>
      </c>
      <c r="AW919" s="141">
        <v>10.6</v>
      </c>
      <c r="AX919" s="169">
        <f>AVERAGE(AS919:AV919)</f>
        <v>10.602499999999999</v>
      </c>
      <c r="AY919" s="141">
        <v>10.6</v>
      </c>
      <c r="AZ919" s="141">
        <v>10.61</v>
      </c>
      <c r="BA919" s="141">
        <v>10.61</v>
      </c>
      <c r="BB919" s="135"/>
      <c r="BC919" s="169">
        <f>AVERAGE(AY919:BB919)</f>
        <v>10.606666666666667</v>
      </c>
    </row>
    <row r="920" spans="1:55" ht="18.75" customHeight="1" x14ac:dyDescent="0.3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>
        <v>10.7</v>
      </c>
      <c r="AL920" s="135">
        <v>10.62</v>
      </c>
      <c r="AM920" s="169">
        <f>AVERAGE(AH920:AL920)</f>
        <v>10.693999999999999</v>
      </c>
      <c r="AN920" s="135">
        <v>10.6</v>
      </c>
      <c r="AO920" s="135">
        <v>10.6</v>
      </c>
      <c r="AP920" s="135">
        <v>10.68</v>
      </c>
      <c r="AQ920" s="135">
        <v>10.6</v>
      </c>
      <c r="AR920" s="169">
        <f>AVERAGE(AN920:AQ920)</f>
        <v>10.62</v>
      </c>
      <c r="AS920" s="135">
        <v>10.72</v>
      </c>
      <c r="AT920" s="135">
        <v>10.7</v>
      </c>
      <c r="AU920" s="135">
        <v>10.67</v>
      </c>
      <c r="AV920" s="135">
        <v>10.67</v>
      </c>
      <c r="AW920" s="135">
        <v>10.67</v>
      </c>
      <c r="AX920" s="169">
        <f>AVERAGE(AS920:AV920)</f>
        <v>10.690000000000001</v>
      </c>
      <c r="AY920" s="135">
        <v>10.67</v>
      </c>
      <c r="AZ920" s="135">
        <v>10.69</v>
      </c>
      <c r="BA920" s="135">
        <v>10.69</v>
      </c>
      <c r="BB920" s="135"/>
      <c r="BC920" s="169">
        <f>AVERAGE(AY920:BB920)</f>
        <v>10.683333333333332</v>
      </c>
    </row>
    <row r="921" spans="1:55" ht="18.75" customHeight="1" x14ac:dyDescent="0.3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55" ht="18.75" customHeight="1" x14ac:dyDescent="0.3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55" ht="18.75" customHeight="1" x14ac:dyDescent="0.3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55" ht="18" x14ac:dyDescent="0.25">
      <c r="A924" s="265" t="s">
        <v>45</v>
      </c>
      <c r="B924" s="265"/>
      <c r="C924" s="265"/>
      <c r="D924" s="265"/>
      <c r="E924" s="265"/>
      <c r="F924" s="265"/>
      <c r="G924" s="265"/>
      <c r="H924" s="265"/>
      <c r="I924" s="265"/>
      <c r="J924" s="265"/>
      <c r="K924" s="265"/>
      <c r="L924" s="265"/>
      <c r="M924" s="265"/>
      <c r="N924" s="265"/>
      <c r="O924" s="265"/>
      <c r="P924" s="265"/>
      <c r="Q924" s="265"/>
      <c r="R924" s="265"/>
      <c r="S924" s="265"/>
      <c r="T924" s="265"/>
      <c r="U924" s="265"/>
      <c r="V924" s="265"/>
      <c r="W924" s="265"/>
      <c r="X924" s="265"/>
      <c r="Y924" s="265"/>
      <c r="Z924" s="265"/>
      <c r="AA924" s="265"/>
      <c r="AB924" s="265"/>
      <c r="AC924" s="265"/>
      <c r="AD924" s="265"/>
      <c r="AE924" s="265"/>
      <c r="AF924" s="265"/>
      <c r="AG924" s="265"/>
      <c r="AH924" s="265"/>
      <c r="AI924" s="265"/>
      <c r="AJ924" s="265"/>
      <c r="AK924" s="265"/>
      <c r="AL924" s="265"/>
      <c r="AM924" s="265"/>
      <c r="AN924" s="265"/>
      <c r="AO924" s="265"/>
      <c r="AP924" s="265"/>
      <c r="AQ924" s="265"/>
      <c r="AR924" s="265"/>
      <c r="AS924" s="265"/>
      <c r="AT924" s="265"/>
      <c r="AU924" s="265"/>
      <c r="AV924" s="265"/>
      <c r="AW924" s="265"/>
      <c r="AX924" s="265"/>
      <c r="AY924" s="265"/>
      <c r="AZ924" s="265"/>
      <c r="BA924" s="265"/>
      <c r="BB924" s="265"/>
      <c r="BC924" s="265"/>
    </row>
    <row r="925" spans="1:55" ht="18.75" customHeight="1" x14ac:dyDescent="0.3">
      <c r="A925" s="217"/>
      <c r="B925" s="197"/>
      <c r="C925" s="266" t="s">
        <v>158</v>
      </c>
      <c r="D925" s="267"/>
      <c r="E925" s="267"/>
      <c r="F925" s="267"/>
      <c r="G925" s="267"/>
      <c r="H925" s="267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  <c r="AA925" s="267"/>
      <c r="AB925" s="267"/>
      <c r="AC925" s="267"/>
      <c r="AD925" s="267"/>
      <c r="AE925" s="267"/>
      <c r="AF925" s="267"/>
      <c r="AG925" s="267"/>
      <c r="AH925" s="267"/>
      <c r="AI925" s="267"/>
      <c r="AJ925" s="267"/>
      <c r="AK925" s="267"/>
      <c r="AL925" s="267"/>
      <c r="AM925" s="267"/>
      <c r="AN925" s="267"/>
      <c r="AO925" s="267"/>
      <c r="AP925" s="267"/>
      <c r="AQ925" s="267"/>
      <c r="AR925" s="267"/>
      <c r="AS925" s="267"/>
      <c r="AT925" s="267"/>
      <c r="AU925" s="267"/>
      <c r="AV925" s="267"/>
      <c r="AW925" s="267"/>
      <c r="AX925" s="267"/>
      <c r="AY925" s="267"/>
      <c r="AZ925" s="267"/>
      <c r="BA925" s="267"/>
      <c r="BB925" s="267"/>
      <c r="BC925" s="268"/>
    </row>
    <row r="926" spans="1:55" ht="18.75" customHeight="1" x14ac:dyDescent="0.3">
      <c r="A926" s="218"/>
      <c r="B926" s="198"/>
      <c r="C926" s="271" t="s">
        <v>139</v>
      </c>
      <c r="D926" s="272"/>
      <c r="E926" s="272"/>
      <c r="F926" s="273"/>
      <c r="G926" s="258" t="s">
        <v>123</v>
      </c>
      <c r="H926" s="260" t="s">
        <v>139</v>
      </c>
      <c r="I926" s="261"/>
      <c r="J926" s="261"/>
      <c r="K926" s="262"/>
      <c r="L926" s="258" t="s">
        <v>123</v>
      </c>
      <c r="M926" s="260" t="s">
        <v>139</v>
      </c>
      <c r="N926" s="261"/>
      <c r="O926" s="261"/>
      <c r="P926" s="262"/>
      <c r="Q926" s="258" t="s">
        <v>123</v>
      </c>
      <c r="R926" s="271" t="s">
        <v>139</v>
      </c>
      <c r="S926" s="272"/>
      <c r="T926" s="272"/>
      <c r="U926" s="272"/>
      <c r="V926" s="273"/>
      <c r="W926" s="258" t="s">
        <v>123</v>
      </c>
      <c r="X926" s="271" t="s">
        <v>139</v>
      </c>
      <c r="Y926" s="272"/>
      <c r="Z926" s="272"/>
      <c r="AA926" s="273"/>
      <c r="AB926" s="258" t="s">
        <v>123</v>
      </c>
      <c r="AC926" s="260" t="s">
        <v>139</v>
      </c>
      <c r="AD926" s="261"/>
      <c r="AE926" s="261"/>
      <c r="AF926" s="262"/>
      <c r="AG926" s="258" t="s">
        <v>123</v>
      </c>
      <c r="AH926" s="260" t="s">
        <v>139</v>
      </c>
      <c r="AI926" s="261"/>
      <c r="AJ926" s="261"/>
      <c r="AK926" s="261"/>
      <c r="AL926" s="262"/>
      <c r="AM926" s="258" t="s">
        <v>123</v>
      </c>
      <c r="AN926" s="260" t="s">
        <v>139</v>
      </c>
      <c r="AO926" s="261"/>
      <c r="AP926" s="261"/>
      <c r="AQ926" s="262"/>
      <c r="AR926" s="258" t="s">
        <v>123</v>
      </c>
      <c r="AS926" s="260" t="s">
        <v>139</v>
      </c>
      <c r="AT926" s="261"/>
      <c r="AU926" s="261"/>
      <c r="AV926" s="261"/>
      <c r="AW926" s="253"/>
      <c r="AX926" s="258" t="s">
        <v>123</v>
      </c>
      <c r="AY926" s="260" t="s">
        <v>139</v>
      </c>
      <c r="AZ926" s="261"/>
      <c r="BA926" s="261"/>
      <c r="BB926" s="262"/>
      <c r="BC926" s="258" t="s">
        <v>123</v>
      </c>
    </row>
    <row r="927" spans="1:55" ht="18.75" customHeight="1" x14ac:dyDescent="0.3">
      <c r="A927" s="208"/>
      <c r="B927" s="199"/>
      <c r="C927" s="144" t="s">
        <v>156</v>
      </c>
      <c r="D927" s="144" t="s">
        <v>156</v>
      </c>
      <c r="E927" s="144" t="s">
        <v>156</v>
      </c>
      <c r="F927" s="144" t="s">
        <v>156</v>
      </c>
      <c r="G927" s="259"/>
      <c r="H927" s="144" t="s">
        <v>156</v>
      </c>
      <c r="I927" s="144" t="s">
        <v>156</v>
      </c>
      <c r="J927" s="144" t="s">
        <v>156</v>
      </c>
      <c r="K927" s="144" t="s">
        <v>156</v>
      </c>
      <c r="L927" s="259"/>
      <c r="M927" s="144" t="s">
        <v>156</v>
      </c>
      <c r="N927" s="144" t="s">
        <v>156</v>
      </c>
      <c r="O927" s="144" t="s">
        <v>156</v>
      </c>
      <c r="P927" s="144" t="s">
        <v>156</v>
      </c>
      <c r="Q927" s="259"/>
      <c r="R927" s="144" t="s">
        <v>156</v>
      </c>
      <c r="S927" s="144" t="s">
        <v>156</v>
      </c>
      <c r="T927" s="144" t="s">
        <v>156</v>
      </c>
      <c r="U927" s="144" t="s">
        <v>156</v>
      </c>
      <c r="V927" s="144" t="s">
        <v>156</v>
      </c>
      <c r="W927" s="259"/>
      <c r="X927" s="144" t="str">
        <f>X886</f>
        <v>6.05</v>
      </c>
      <c r="Y927" s="144" t="str">
        <f>Y886</f>
        <v>13.05</v>
      </c>
      <c r="Z927" s="138" t="s">
        <v>282</v>
      </c>
      <c r="AA927" s="138" t="s">
        <v>283</v>
      </c>
      <c r="AB927" s="259"/>
      <c r="AC927" s="138" t="s">
        <v>284</v>
      </c>
      <c r="AD927" s="138" t="s">
        <v>285</v>
      </c>
      <c r="AE927" s="138" t="s">
        <v>292</v>
      </c>
      <c r="AF927" s="138" t="s">
        <v>286</v>
      </c>
      <c r="AG927" s="259"/>
      <c r="AH927" s="138" t="s">
        <v>287</v>
      </c>
      <c r="AI927" s="138" t="s">
        <v>288</v>
      </c>
      <c r="AJ927" s="138" t="s">
        <v>289</v>
      </c>
      <c r="AK927" s="138" t="s">
        <v>290</v>
      </c>
      <c r="AL927" s="138" t="s">
        <v>291</v>
      </c>
      <c r="AM927" s="259"/>
      <c r="AN927" s="138" t="s">
        <v>293</v>
      </c>
      <c r="AO927" s="138" t="s">
        <v>294</v>
      </c>
      <c r="AP927" s="138" t="s">
        <v>295</v>
      </c>
      <c r="AQ927" s="138" t="s">
        <v>296</v>
      </c>
      <c r="AR927" s="259"/>
      <c r="AS927" s="138" t="s">
        <v>299</v>
      </c>
      <c r="AT927" s="138" t="s">
        <v>298</v>
      </c>
      <c r="AU927" s="138" t="s">
        <v>300</v>
      </c>
      <c r="AV927" s="138" t="s">
        <v>301</v>
      </c>
      <c r="AW927" s="138" t="s">
        <v>302</v>
      </c>
      <c r="AX927" s="259"/>
      <c r="AY927" s="138" t="s">
        <v>303</v>
      </c>
      <c r="AZ927" s="138" t="s">
        <v>304</v>
      </c>
      <c r="BA927" s="138" t="s">
        <v>305</v>
      </c>
      <c r="BB927" s="138" t="s">
        <v>306</v>
      </c>
      <c r="BC927" s="259"/>
    </row>
    <row r="928" spans="1:55" ht="18" customHeight="1" x14ac:dyDescent="0.25">
      <c r="A928" s="269">
        <v>1</v>
      </c>
      <c r="B928" s="191" t="s">
        <v>161</v>
      </c>
      <c r="C928" s="135">
        <v>2</v>
      </c>
      <c r="D928" s="144"/>
      <c r="E928" s="144"/>
      <c r="F928" s="144"/>
      <c r="G928" s="250"/>
      <c r="H928" s="144"/>
      <c r="I928" s="144"/>
      <c r="J928" s="144"/>
      <c r="K928" s="144"/>
      <c r="L928" s="250"/>
      <c r="M928" s="144"/>
      <c r="N928" s="144"/>
      <c r="O928" s="144"/>
      <c r="P928" s="144"/>
      <c r="Q928" s="250"/>
      <c r="R928" s="144"/>
      <c r="S928" s="144"/>
      <c r="T928" s="144"/>
      <c r="U928" s="144"/>
      <c r="V928" s="144"/>
      <c r="W928" s="250"/>
      <c r="X928" s="144"/>
      <c r="Y928" s="135">
        <v>5.5</v>
      </c>
      <c r="Z928" s="135">
        <v>3.5</v>
      </c>
      <c r="AA928" s="135">
        <v>3.5</v>
      </c>
      <c r="AB928" s="169">
        <f t="shared" ref="AB928:AB961" si="212">AVERAGE(X928:AA928)</f>
        <v>4.166666666666667</v>
      </c>
      <c r="AC928" s="144"/>
      <c r="AD928" s="135"/>
      <c r="AE928" s="135"/>
      <c r="AF928" s="135"/>
      <c r="AG928" s="238" t="e">
        <f t="shared" ref="AG928:AG961" si="213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214">AVERAGE(AH928:AL928)</f>
        <v>#DIV/0!</v>
      </c>
      <c r="AN928" s="144"/>
      <c r="AO928" s="135"/>
      <c r="AP928" s="135"/>
      <c r="AQ928" s="135"/>
      <c r="AR928" s="238" t="e">
        <f t="shared" ref="AR928:AR961" si="215">AVERAGE(AN928:AQ928)</f>
        <v>#DIV/0!</v>
      </c>
      <c r="AS928" s="144"/>
      <c r="AT928" s="135"/>
      <c r="AU928" s="135"/>
      <c r="AV928" s="135"/>
      <c r="AW928" s="135"/>
      <c r="AX928" s="238" t="e">
        <f t="shared" ref="AX928:AX961" si="216">AVERAGE(AS928:AV928)</f>
        <v>#DIV/0!</v>
      </c>
      <c r="AY928" s="144"/>
      <c r="AZ928" s="135"/>
      <c r="BA928" s="135"/>
      <c r="BB928" s="135"/>
      <c r="BC928" s="238" t="e">
        <f t="shared" ref="BC928:BC961" si="217">AVERAGE(AY928:BB928)</f>
        <v>#DIV/0!</v>
      </c>
    </row>
    <row r="929" spans="1:55" ht="18" customHeight="1" x14ac:dyDescent="0.25">
      <c r="A929" s="270"/>
      <c r="B929" s="191" t="s">
        <v>56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212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213"/>
        <v>3</v>
      </c>
      <c r="AH929" s="135">
        <v>3</v>
      </c>
      <c r="AI929" s="135">
        <v>3.3</v>
      </c>
      <c r="AJ929" s="135">
        <v>3.3</v>
      </c>
      <c r="AK929" s="135">
        <v>4</v>
      </c>
      <c r="AL929" s="135">
        <v>4</v>
      </c>
      <c r="AM929" s="169">
        <f t="shared" si="214"/>
        <v>3.5200000000000005</v>
      </c>
      <c r="AN929" s="135">
        <v>4.5</v>
      </c>
      <c r="AO929" s="135">
        <v>4.5</v>
      </c>
      <c r="AP929" s="135">
        <v>4.5</v>
      </c>
      <c r="AQ929" s="135">
        <v>4.5</v>
      </c>
      <c r="AR929" s="169">
        <f t="shared" si="215"/>
        <v>4.5</v>
      </c>
      <c r="AS929" s="135">
        <v>4.5</v>
      </c>
      <c r="AT929" s="135">
        <v>4.5</v>
      </c>
      <c r="AU929" s="135">
        <v>4.5</v>
      </c>
      <c r="AV929" s="135">
        <v>4.7</v>
      </c>
      <c r="AW929" s="135">
        <v>4.5</v>
      </c>
      <c r="AX929" s="169">
        <f t="shared" si="216"/>
        <v>4.55</v>
      </c>
      <c r="AY929" s="135">
        <v>4.5</v>
      </c>
      <c r="AZ929" s="135">
        <v>4</v>
      </c>
      <c r="BA929" s="135">
        <v>4</v>
      </c>
      <c r="BB929" s="135"/>
      <c r="BC929" s="169">
        <f t="shared" si="217"/>
        <v>4.166666666666667</v>
      </c>
    </row>
    <row r="930" spans="1:55" ht="18" customHeight="1" x14ac:dyDescent="0.25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212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213"/>
        <v>3</v>
      </c>
      <c r="AH930" s="135">
        <v>3</v>
      </c>
      <c r="AI930" s="135">
        <v>3</v>
      </c>
      <c r="AJ930" s="135">
        <v>3</v>
      </c>
      <c r="AK930" s="135">
        <v>4</v>
      </c>
      <c r="AL930" s="135">
        <v>4</v>
      </c>
      <c r="AM930" s="169">
        <f t="shared" si="214"/>
        <v>3.4</v>
      </c>
      <c r="AN930" s="135">
        <v>4</v>
      </c>
      <c r="AO930" s="135">
        <v>5</v>
      </c>
      <c r="AP930" s="135">
        <v>5</v>
      </c>
      <c r="AQ930" s="135">
        <v>3</v>
      </c>
      <c r="AR930" s="169">
        <f t="shared" si="215"/>
        <v>4.25</v>
      </c>
      <c r="AS930" s="135">
        <v>3</v>
      </c>
      <c r="AT930" s="135">
        <v>3</v>
      </c>
      <c r="AU930" s="135">
        <v>3</v>
      </c>
      <c r="AV930" s="135">
        <v>3.3</v>
      </c>
      <c r="AW930" s="135">
        <v>2.5</v>
      </c>
      <c r="AX930" s="169">
        <f t="shared" si="216"/>
        <v>3.0750000000000002</v>
      </c>
      <c r="AY930" s="135">
        <v>2.5</v>
      </c>
      <c r="AZ930" s="135">
        <v>4</v>
      </c>
      <c r="BA930" s="135">
        <v>4</v>
      </c>
      <c r="BB930" s="135"/>
      <c r="BC930" s="169">
        <f t="shared" si="217"/>
        <v>3.5</v>
      </c>
    </row>
    <row r="931" spans="1:55" ht="18" customHeight="1" x14ac:dyDescent="0.25">
      <c r="A931" s="269">
        <v>3</v>
      </c>
      <c r="B931" s="170" t="s">
        <v>154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212"/>
        <v>#DIV/0!</v>
      </c>
      <c r="AC931" s="135"/>
      <c r="AD931" s="135"/>
      <c r="AE931" s="135"/>
      <c r="AF931" s="135"/>
      <c r="AG931" s="238" t="e">
        <f t="shared" si="213"/>
        <v>#DIV/0!</v>
      </c>
      <c r="AH931" s="135"/>
      <c r="AI931" s="135"/>
      <c r="AJ931" s="135"/>
      <c r="AK931" s="135"/>
      <c r="AL931" s="135"/>
      <c r="AM931" s="238" t="e">
        <f t="shared" si="214"/>
        <v>#DIV/0!</v>
      </c>
      <c r="AN931" s="135"/>
      <c r="AO931" s="135"/>
      <c r="AP931" s="135"/>
      <c r="AQ931" s="135"/>
      <c r="AR931" s="238" t="e">
        <f t="shared" si="215"/>
        <v>#DIV/0!</v>
      </c>
      <c r="AS931" s="135"/>
      <c r="AT931" s="135"/>
      <c r="AU931" s="135"/>
      <c r="AV931" s="135"/>
      <c r="AW931" s="135"/>
      <c r="AX931" s="238" t="e">
        <f t="shared" si="216"/>
        <v>#DIV/0!</v>
      </c>
      <c r="AY931" s="135"/>
      <c r="AZ931" s="135"/>
      <c r="BA931" s="135"/>
      <c r="BB931" s="135"/>
      <c r="BC931" s="238" t="e">
        <f t="shared" si="217"/>
        <v>#DIV/0!</v>
      </c>
    </row>
    <row r="932" spans="1:55" ht="18" customHeight="1" x14ac:dyDescent="0.25">
      <c r="A932" s="270"/>
      <c r="B932" s="170" t="s">
        <v>55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212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213"/>
        <v>1</v>
      </c>
      <c r="AH932" s="135">
        <v>2</v>
      </c>
      <c r="AI932" s="135">
        <v>2</v>
      </c>
      <c r="AJ932" s="135">
        <v>2</v>
      </c>
      <c r="AK932" s="135">
        <v>2</v>
      </c>
      <c r="AL932" s="135">
        <v>2</v>
      </c>
      <c r="AM932" s="169">
        <f t="shared" si="214"/>
        <v>2</v>
      </c>
      <c r="AN932" s="135">
        <v>2</v>
      </c>
      <c r="AO932" s="135">
        <v>2</v>
      </c>
      <c r="AP932" s="135">
        <v>3</v>
      </c>
      <c r="AQ932" s="135">
        <v>2.5</v>
      </c>
      <c r="AR932" s="169">
        <f t="shared" si="215"/>
        <v>2.375</v>
      </c>
      <c r="AS932" s="135">
        <v>2.5</v>
      </c>
      <c r="AT932" s="135">
        <v>2.5</v>
      </c>
      <c r="AU932" s="135">
        <v>2.5</v>
      </c>
      <c r="AV932" s="135">
        <v>2.5</v>
      </c>
      <c r="AW932" s="135">
        <v>2.5</v>
      </c>
      <c r="AX932" s="169">
        <f t="shared" si="216"/>
        <v>2.5</v>
      </c>
      <c r="AY932" s="135">
        <v>2.5</v>
      </c>
      <c r="AZ932" s="135">
        <v>2</v>
      </c>
      <c r="BA932" s="135">
        <v>2</v>
      </c>
      <c r="BB932" s="135"/>
      <c r="BC932" s="169">
        <f t="shared" si="217"/>
        <v>2.1666666666666665</v>
      </c>
    </row>
    <row r="933" spans="1:55" ht="18" customHeight="1" x14ac:dyDescent="0.25">
      <c r="A933" s="251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212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213"/>
        <v>2.5</v>
      </c>
      <c r="AH933" s="135">
        <v>3</v>
      </c>
      <c r="AI933" s="135">
        <v>3</v>
      </c>
      <c r="AJ933" s="135">
        <v>3</v>
      </c>
      <c r="AK933" s="135">
        <v>4</v>
      </c>
      <c r="AL933" s="135">
        <v>3</v>
      </c>
      <c r="AM933" s="169">
        <f t="shared" si="214"/>
        <v>3.2</v>
      </c>
      <c r="AN933" s="135">
        <v>3.3</v>
      </c>
      <c r="AO933" s="135">
        <v>3.3</v>
      </c>
      <c r="AP933" s="135">
        <v>4.5</v>
      </c>
      <c r="AQ933" s="135">
        <v>4</v>
      </c>
      <c r="AR933" s="169">
        <f t="shared" si="215"/>
        <v>3.7749999999999999</v>
      </c>
      <c r="AS933" s="135">
        <v>4</v>
      </c>
      <c r="AT933" s="135">
        <v>4</v>
      </c>
      <c r="AU933" s="135">
        <v>4</v>
      </c>
      <c r="AV933" s="135">
        <v>4</v>
      </c>
      <c r="AW933" s="135">
        <v>3.5</v>
      </c>
      <c r="AX933" s="169">
        <f t="shared" si="216"/>
        <v>4</v>
      </c>
      <c r="AY933" s="135">
        <v>3</v>
      </c>
      <c r="AZ933" s="135">
        <v>3</v>
      </c>
      <c r="BA933" s="135">
        <v>3</v>
      </c>
      <c r="BB933" s="135"/>
      <c r="BC933" s="169">
        <f t="shared" si="217"/>
        <v>3</v>
      </c>
    </row>
    <row r="934" spans="1:55" ht="18" customHeight="1" x14ac:dyDescent="0.25">
      <c r="A934" s="209">
        <v>5</v>
      </c>
      <c r="B934" s="170" t="s">
        <v>48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212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213"/>
        <v>10</v>
      </c>
      <c r="AH934" s="135">
        <v>3</v>
      </c>
      <c r="AI934" s="135">
        <v>2</v>
      </c>
      <c r="AJ934" s="135">
        <v>2</v>
      </c>
      <c r="AK934" s="135">
        <v>4</v>
      </c>
      <c r="AL934" s="135">
        <v>4.5</v>
      </c>
      <c r="AM934" s="169">
        <f t="shared" si="214"/>
        <v>3.1</v>
      </c>
      <c r="AN934" s="135">
        <v>5</v>
      </c>
      <c r="AO934" s="135">
        <v>5</v>
      </c>
      <c r="AP934" s="135">
        <v>5</v>
      </c>
      <c r="AQ934" s="135">
        <v>6</v>
      </c>
      <c r="AR934" s="169">
        <f t="shared" si="215"/>
        <v>5.25</v>
      </c>
      <c r="AS934" s="135">
        <v>7</v>
      </c>
      <c r="AT934" s="135">
        <v>8</v>
      </c>
      <c r="AU934" s="135">
        <v>6</v>
      </c>
      <c r="AV934" s="135">
        <v>7</v>
      </c>
      <c r="AW934" s="135">
        <v>7</v>
      </c>
      <c r="AX934" s="169">
        <f t="shared" si="216"/>
        <v>7</v>
      </c>
      <c r="AY934" s="135">
        <v>10</v>
      </c>
      <c r="AZ934" s="135">
        <v>10</v>
      </c>
      <c r="BA934" s="135">
        <v>10</v>
      </c>
      <c r="BB934" s="135"/>
      <c r="BC934" s="169">
        <f t="shared" si="217"/>
        <v>10</v>
      </c>
    </row>
    <row r="935" spans="1:55" ht="18" customHeight="1" x14ac:dyDescent="0.25">
      <c r="A935" s="251">
        <v>6</v>
      </c>
      <c r="B935" s="170" t="s">
        <v>47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212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213"/>
        <v>4</v>
      </c>
      <c r="AH935" s="135">
        <v>3</v>
      </c>
      <c r="AI935" s="135">
        <v>3</v>
      </c>
      <c r="AJ935" s="135">
        <v>3</v>
      </c>
      <c r="AK935" s="135">
        <v>6</v>
      </c>
      <c r="AL935" s="135">
        <v>4.5</v>
      </c>
      <c r="AM935" s="169">
        <f t="shared" si="214"/>
        <v>3.9</v>
      </c>
      <c r="AN935" s="135">
        <v>5</v>
      </c>
      <c r="AO935" s="135">
        <v>5</v>
      </c>
      <c r="AP935" s="135">
        <v>6</v>
      </c>
      <c r="AQ935" s="135">
        <v>6</v>
      </c>
      <c r="AR935" s="169">
        <f t="shared" si="215"/>
        <v>5.5</v>
      </c>
      <c r="AS935" s="135">
        <v>7</v>
      </c>
      <c r="AT935" s="135">
        <v>7</v>
      </c>
      <c r="AU935" s="135">
        <v>8</v>
      </c>
      <c r="AV935" s="135">
        <v>7</v>
      </c>
      <c r="AW935" s="135">
        <v>7</v>
      </c>
      <c r="AX935" s="169">
        <f t="shared" si="216"/>
        <v>7.25</v>
      </c>
      <c r="AY935" s="135">
        <v>10</v>
      </c>
      <c r="AZ935" s="135">
        <v>10</v>
      </c>
      <c r="BA935" s="135">
        <v>10</v>
      </c>
      <c r="BB935" s="135"/>
      <c r="BC935" s="169">
        <f t="shared" si="217"/>
        <v>10</v>
      </c>
    </row>
    <row r="936" spans="1:55" ht="18" customHeight="1" x14ac:dyDescent="0.25">
      <c r="A936" s="251">
        <v>7</v>
      </c>
      <c r="B936" s="170" t="s">
        <v>50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212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213"/>
        <v>15</v>
      </c>
      <c r="AH936" s="135">
        <v>10.5</v>
      </c>
      <c r="AI936" s="135">
        <v>5</v>
      </c>
      <c r="AJ936" s="135">
        <v>5</v>
      </c>
      <c r="AK936" s="135">
        <v>5</v>
      </c>
      <c r="AL936" s="135">
        <v>5</v>
      </c>
      <c r="AM936" s="169">
        <f t="shared" si="214"/>
        <v>6.1</v>
      </c>
      <c r="AN936" s="135">
        <v>5</v>
      </c>
      <c r="AO936" s="135">
        <v>5</v>
      </c>
      <c r="AP936" s="135">
        <v>5</v>
      </c>
      <c r="AQ936" s="135">
        <v>5</v>
      </c>
      <c r="AR936" s="169">
        <f t="shared" si="215"/>
        <v>5</v>
      </c>
      <c r="AS936" s="135">
        <v>5</v>
      </c>
      <c r="AT936" s="135">
        <v>5</v>
      </c>
      <c r="AU936" s="135">
        <v>5</v>
      </c>
      <c r="AV936" s="135">
        <v>5</v>
      </c>
      <c r="AW936" s="135">
        <v>5</v>
      </c>
      <c r="AX936" s="169">
        <f t="shared" si="216"/>
        <v>5</v>
      </c>
      <c r="AY936" s="135">
        <v>5</v>
      </c>
      <c r="AZ936" s="135">
        <v>8</v>
      </c>
      <c r="BA936" s="135">
        <v>5</v>
      </c>
      <c r="BB936" s="135"/>
      <c r="BC936" s="169">
        <f t="shared" si="217"/>
        <v>6</v>
      </c>
    </row>
    <row r="937" spans="1:55" ht="18" customHeight="1" x14ac:dyDescent="0.25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212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213"/>
        <v>16</v>
      </c>
      <c r="AH937" s="135">
        <v>16</v>
      </c>
      <c r="AI937" s="135">
        <v>16</v>
      </c>
      <c r="AJ937" s="135">
        <v>16</v>
      </c>
      <c r="AK937" s="135">
        <v>16</v>
      </c>
      <c r="AL937" s="135">
        <v>16</v>
      </c>
      <c r="AM937" s="169">
        <f t="shared" si="214"/>
        <v>16</v>
      </c>
      <c r="AN937" s="135">
        <v>16</v>
      </c>
      <c r="AO937" s="135">
        <v>16</v>
      </c>
      <c r="AP937" s="135">
        <v>16</v>
      </c>
      <c r="AQ937" s="135">
        <v>16</v>
      </c>
      <c r="AR937" s="169">
        <f t="shared" si="215"/>
        <v>16</v>
      </c>
      <c r="AS937" s="135">
        <v>16</v>
      </c>
      <c r="AT937" s="135">
        <v>16</v>
      </c>
      <c r="AU937" s="135">
        <v>16</v>
      </c>
      <c r="AV937" s="135">
        <v>16</v>
      </c>
      <c r="AW937" s="135">
        <v>14</v>
      </c>
      <c r="AX937" s="169">
        <f t="shared" si="216"/>
        <v>16</v>
      </c>
      <c r="AY937" s="135">
        <v>14</v>
      </c>
      <c r="AZ937" s="135">
        <v>14</v>
      </c>
      <c r="BA937" s="135">
        <v>14</v>
      </c>
      <c r="BB937" s="135"/>
      <c r="BC937" s="169">
        <f t="shared" si="217"/>
        <v>14</v>
      </c>
    </row>
    <row r="938" spans="1:55" ht="18" customHeight="1" x14ac:dyDescent="0.25">
      <c r="A938" s="251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212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213"/>
        <v>12.5</v>
      </c>
      <c r="AH938" s="135">
        <v>12.5</v>
      </c>
      <c r="AI938" s="135">
        <v>13</v>
      </c>
      <c r="AJ938" s="135">
        <v>13</v>
      </c>
      <c r="AK938" s="135">
        <v>13</v>
      </c>
      <c r="AL938" s="135">
        <v>13</v>
      </c>
      <c r="AM938" s="169">
        <f t="shared" si="214"/>
        <v>12.9</v>
      </c>
      <c r="AN938" s="135">
        <v>13</v>
      </c>
      <c r="AO938" s="135">
        <v>13</v>
      </c>
      <c r="AP938" s="135">
        <v>13</v>
      </c>
      <c r="AQ938" s="135">
        <v>13</v>
      </c>
      <c r="AR938" s="169">
        <f t="shared" si="215"/>
        <v>13</v>
      </c>
      <c r="AS938" s="135">
        <v>13</v>
      </c>
      <c r="AT938" s="135">
        <v>13</v>
      </c>
      <c r="AU938" s="135">
        <v>13</v>
      </c>
      <c r="AV938" s="135">
        <v>13</v>
      </c>
      <c r="AW938" s="135">
        <v>13</v>
      </c>
      <c r="AX938" s="169">
        <f t="shared" si="216"/>
        <v>13</v>
      </c>
      <c r="AY938" s="135">
        <v>13</v>
      </c>
      <c r="AZ938" s="135">
        <v>13</v>
      </c>
      <c r="BA938" s="135">
        <v>13</v>
      </c>
      <c r="BB938" s="135"/>
      <c r="BC938" s="169">
        <f t="shared" si="217"/>
        <v>13</v>
      </c>
    </row>
    <row r="939" spans="1:55" ht="18" customHeight="1" x14ac:dyDescent="0.25">
      <c r="A939" s="251">
        <v>10</v>
      </c>
      <c r="B939" s="170" t="s">
        <v>131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212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213"/>
        <v>13.8</v>
      </c>
      <c r="AH939" s="135">
        <v>13.8</v>
      </c>
      <c r="AI939" s="135">
        <v>14</v>
      </c>
      <c r="AJ939" s="135">
        <v>14</v>
      </c>
      <c r="AK939" s="135">
        <v>14</v>
      </c>
      <c r="AL939" s="135">
        <v>14</v>
      </c>
      <c r="AM939" s="169">
        <f t="shared" si="214"/>
        <v>13.959999999999999</v>
      </c>
      <c r="AN939" s="135">
        <v>14</v>
      </c>
      <c r="AO939" s="135">
        <v>14</v>
      </c>
      <c r="AP939" s="135">
        <v>14</v>
      </c>
      <c r="AQ939" s="135">
        <v>14</v>
      </c>
      <c r="AR939" s="169">
        <f t="shared" si="215"/>
        <v>14</v>
      </c>
      <c r="AS939" s="135">
        <v>14</v>
      </c>
      <c r="AT939" s="135">
        <v>14</v>
      </c>
      <c r="AU939" s="135">
        <v>14</v>
      </c>
      <c r="AV939" s="135">
        <v>14</v>
      </c>
      <c r="AW939" s="135">
        <v>14</v>
      </c>
      <c r="AX939" s="169">
        <f t="shared" si="216"/>
        <v>14</v>
      </c>
      <c r="AY939" s="135">
        <v>14</v>
      </c>
      <c r="AZ939" s="135">
        <v>14</v>
      </c>
      <c r="BA939" s="135">
        <v>14</v>
      </c>
      <c r="BB939" s="135"/>
      <c r="BC939" s="169">
        <f t="shared" si="217"/>
        <v>14</v>
      </c>
    </row>
    <row r="940" spans="1:55" ht="18" customHeight="1" x14ac:dyDescent="0.25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212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213"/>
        <v>70</v>
      </c>
      <c r="AH940" s="135">
        <v>70</v>
      </c>
      <c r="AI940" s="135">
        <v>70</v>
      </c>
      <c r="AJ940" s="135">
        <v>70</v>
      </c>
      <c r="AK940" s="135">
        <v>70</v>
      </c>
      <c r="AL940" s="135">
        <v>70</v>
      </c>
      <c r="AM940" s="169">
        <f t="shared" si="214"/>
        <v>70</v>
      </c>
      <c r="AN940" s="135">
        <v>70</v>
      </c>
      <c r="AO940" s="135">
        <v>70</v>
      </c>
      <c r="AP940" s="135">
        <v>70</v>
      </c>
      <c r="AQ940" s="135">
        <v>70</v>
      </c>
      <c r="AR940" s="169">
        <f t="shared" si="215"/>
        <v>70</v>
      </c>
      <c r="AS940" s="135">
        <v>70</v>
      </c>
      <c r="AT940" s="135">
        <v>70</v>
      </c>
      <c r="AU940" s="135">
        <v>70</v>
      </c>
      <c r="AV940" s="135">
        <v>70</v>
      </c>
      <c r="AW940" s="135">
        <v>75</v>
      </c>
      <c r="AX940" s="169">
        <f t="shared" si="216"/>
        <v>70</v>
      </c>
      <c r="AY940" s="135">
        <v>75</v>
      </c>
      <c r="AZ940" s="135">
        <v>75</v>
      </c>
      <c r="BA940" s="135">
        <v>75</v>
      </c>
      <c r="BB940" s="135"/>
      <c r="BC940" s="169">
        <f t="shared" si="217"/>
        <v>75</v>
      </c>
    </row>
    <row r="941" spans="1:55" ht="18" customHeight="1" x14ac:dyDescent="0.25">
      <c r="A941" s="251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212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213"/>
        <v>80</v>
      </c>
      <c r="AH941" s="135">
        <v>80</v>
      </c>
      <c r="AI941" s="135">
        <v>80</v>
      </c>
      <c r="AJ941" s="135">
        <v>80</v>
      </c>
      <c r="AK941" s="135">
        <v>80</v>
      </c>
      <c r="AL941" s="135">
        <v>80</v>
      </c>
      <c r="AM941" s="169">
        <f t="shared" si="214"/>
        <v>80</v>
      </c>
      <c r="AN941" s="135">
        <v>80</v>
      </c>
      <c r="AO941" s="135">
        <v>80</v>
      </c>
      <c r="AP941" s="135">
        <v>80</v>
      </c>
      <c r="AQ941" s="135">
        <v>80</v>
      </c>
      <c r="AR941" s="169">
        <f t="shared" si="215"/>
        <v>80</v>
      </c>
      <c r="AS941" s="135">
        <v>80</v>
      </c>
      <c r="AT941" s="135">
        <v>80</v>
      </c>
      <c r="AU941" s="135">
        <v>80</v>
      </c>
      <c r="AV941" s="135">
        <v>80</v>
      </c>
      <c r="AW941" s="135">
        <v>85</v>
      </c>
      <c r="AX941" s="169">
        <f t="shared" si="216"/>
        <v>80</v>
      </c>
      <c r="AY941" s="135">
        <v>85</v>
      </c>
      <c r="AZ941" s="135">
        <v>85</v>
      </c>
      <c r="BA941" s="135">
        <v>85</v>
      </c>
      <c r="BB941" s="135"/>
      <c r="BC941" s="169">
        <f t="shared" si="217"/>
        <v>85</v>
      </c>
    </row>
    <row r="942" spans="1:55" ht="18" customHeight="1" x14ac:dyDescent="0.25">
      <c r="A942" s="251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212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213"/>
        <v>4</v>
      </c>
      <c r="AH942" s="135">
        <v>5</v>
      </c>
      <c r="AI942" s="135">
        <v>5</v>
      </c>
      <c r="AJ942" s="135">
        <v>5</v>
      </c>
      <c r="AK942" s="135">
        <v>4</v>
      </c>
      <c r="AL942" s="135">
        <v>4</v>
      </c>
      <c r="AM942" s="169">
        <f t="shared" si="214"/>
        <v>4.5999999999999996</v>
      </c>
      <c r="AN942" s="135">
        <v>4</v>
      </c>
      <c r="AO942" s="135">
        <v>4</v>
      </c>
      <c r="AP942" s="135">
        <v>4</v>
      </c>
      <c r="AQ942" s="135">
        <v>4</v>
      </c>
      <c r="AR942" s="169">
        <f t="shared" si="215"/>
        <v>4</v>
      </c>
      <c r="AS942" s="135">
        <v>4</v>
      </c>
      <c r="AT942" s="135">
        <v>5</v>
      </c>
      <c r="AU942" s="135">
        <v>5</v>
      </c>
      <c r="AV942" s="135">
        <v>5</v>
      </c>
      <c r="AW942" s="135">
        <v>5</v>
      </c>
      <c r="AX942" s="169">
        <f t="shared" si="216"/>
        <v>4.75</v>
      </c>
      <c r="AY942" s="135">
        <v>4</v>
      </c>
      <c r="AZ942" s="135">
        <v>4</v>
      </c>
      <c r="BA942" s="135">
        <v>4</v>
      </c>
      <c r="BB942" s="135"/>
      <c r="BC942" s="169">
        <f t="shared" si="217"/>
        <v>4</v>
      </c>
    </row>
    <row r="943" spans="1:55" ht="18" customHeight="1" x14ac:dyDescent="0.25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212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213"/>
        <v>8</v>
      </c>
      <c r="AH943" s="135">
        <v>8</v>
      </c>
      <c r="AI943" s="135">
        <v>8</v>
      </c>
      <c r="AJ943" s="135">
        <v>8</v>
      </c>
      <c r="AK943" s="135">
        <v>8</v>
      </c>
      <c r="AL943" s="135">
        <v>8</v>
      </c>
      <c r="AM943" s="169">
        <f t="shared" si="214"/>
        <v>8</v>
      </c>
      <c r="AN943" s="135">
        <v>10</v>
      </c>
      <c r="AO943" s="135">
        <v>11.5</v>
      </c>
      <c r="AP943" s="135">
        <v>12</v>
      </c>
      <c r="AQ943" s="135">
        <v>11</v>
      </c>
      <c r="AR943" s="169">
        <f t="shared" si="215"/>
        <v>11.125</v>
      </c>
      <c r="AS943" s="135">
        <v>12</v>
      </c>
      <c r="AT943" s="135">
        <v>11</v>
      </c>
      <c r="AU943" s="135">
        <v>11</v>
      </c>
      <c r="AV943" s="135">
        <v>11</v>
      </c>
      <c r="AW943" s="135">
        <v>11</v>
      </c>
      <c r="AX943" s="169">
        <f t="shared" si="216"/>
        <v>11.25</v>
      </c>
      <c r="AY943" s="135">
        <v>11</v>
      </c>
      <c r="AZ943" s="135">
        <v>11</v>
      </c>
      <c r="BA943" s="135">
        <v>11</v>
      </c>
      <c r="BB943" s="135"/>
      <c r="BC943" s="169">
        <f t="shared" si="217"/>
        <v>11</v>
      </c>
    </row>
    <row r="944" spans="1:55" ht="18" customHeight="1" x14ac:dyDescent="0.25">
      <c r="A944" s="251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212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213"/>
        <v>12</v>
      </c>
      <c r="AH944" s="135">
        <v>12</v>
      </c>
      <c r="AI944" s="135">
        <v>12</v>
      </c>
      <c r="AJ944" s="135">
        <v>12</v>
      </c>
      <c r="AK944" s="135">
        <v>12</v>
      </c>
      <c r="AL944" s="135">
        <v>12</v>
      </c>
      <c r="AM944" s="169">
        <f t="shared" si="214"/>
        <v>12</v>
      </c>
      <c r="AN944" s="135">
        <v>12</v>
      </c>
      <c r="AO944" s="135">
        <v>12</v>
      </c>
      <c r="AP944" s="135">
        <v>12</v>
      </c>
      <c r="AQ944" s="135">
        <v>12</v>
      </c>
      <c r="AR944" s="169">
        <f t="shared" si="215"/>
        <v>12</v>
      </c>
      <c r="AS944" s="135">
        <v>12</v>
      </c>
      <c r="AT944" s="135">
        <v>12</v>
      </c>
      <c r="AU944" s="135">
        <v>12</v>
      </c>
      <c r="AV944" s="135">
        <v>12</v>
      </c>
      <c r="AW944" s="135">
        <v>12</v>
      </c>
      <c r="AX944" s="169">
        <f t="shared" si="216"/>
        <v>12</v>
      </c>
      <c r="AY944" s="135">
        <v>12</v>
      </c>
      <c r="AZ944" s="135">
        <v>11</v>
      </c>
      <c r="BA944" s="135">
        <v>12</v>
      </c>
      <c r="BB944" s="135"/>
      <c r="BC944" s="169">
        <f t="shared" si="217"/>
        <v>11.666666666666666</v>
      </c>
    </row>
    <row r="945" spans="1:55" ht="18" customHeight="1" x14ac:dyDescent="0.25">
      <c r="A945" s="251">
        <v>16</v>
      </c>
      <c r="B945" s="170" t="s">
        <v>51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212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213"/>
        <v>45</v>
      </c>
      <c r="AH945" s="135">
        <v>40</v>
      </c>
      <c r="AI945" s="135">
        <v>40</v>
      </c>
      <c r="AJ945" s="135">
        <v>40</v>
      </c>
      <c r="AK945" s="135">
        <v>40</v>
      </c>
      <c r="AL945" s="135">
        <v>40</v>
      </c>
      <c r="AM945" s="169">
        <f t="shared" si="214"/>
        <v>40</v>
      </c>
      <c r="AN945" s="135">
        <v>40</v>
      </c>
      <c r="AO945" s="135">
        <v>40</v>
      </c>
      <c r="AP945" s="135">
        <v>40</v>
      </c>
      <c r="AQ945" s="135">
        <v>40</v>
      </c>
      <c r="AR945" s="169">
        <f t="shared" si="215"/>
        <v>40</v>
      </c>
      <c r="AS945" s="135">
        <v>40</v>
      </c>
      <c r="AT945" s="135">
        <v>40</v>
      </c>
      <c r="AU945" s="135">
        <v>40</v>
      </c>
      <c r="AV945" s="135">
        <v>40</v>
      </c>
      <c r="AW945" s="135">
        <v>40</v>
      </c>
      <c r="AX945" s="169">
        <f t="shared" si="216"/>
        <v>40</v>
      </c>
      <c r="AY945" s="135">
        <v>40</v>
      </c>
      <c r="AZ945" s="135">
        <v>50</v>
      </c>
      <c r="BA945" s="135">
        <v>40</v>
      </c>
      <c r="BB945" s="135"/>
      <c r="BC945" s="169">
        <f t="shared" si="217"/>
        <v>43.333333333333336</v>
      </c>
    </row>
    <row r="946" spans="1:55" ht="18" customHeight="1" x14ac:dyDescent="0.25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212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213"/>
        <v>45</v>
      </c>
      <c r="AH946" s="135">
        <v>40</v>
      </c>
      <c r="AI946" s="135">
        <v>40</v>
      </c>
      <c r="AJ946" s="135">
        <v>40</v>
      </c>
      <c r="AK946" s="135">
        <v>40</v>
      </c>
      <c r="AL946" s="135">
        <v>40</v>
      </c>
      <c r="AM946" s="169">
        <f t="shared" si="214"/>
        <v>40</v>
      </c>
      <c r="AN946" s="135">
        <v>40</v>
      </c>
      <c r="AO946" s="135">
        <v>40</v>
      </c>
      <c r="AP946" s="135">
        <v>40</v>
      </c>
      <c r="AQ946" s="135">
        <v>40</v>
      </c>
      <c r="AR946" s="169">
        <f t="shared" si="215"/>
        <v>40</v>
      </c>
      <c r="AS946" s="135">
        <v>40</v>
      </c>
      <c r="AT946" s="135">
        <v>40</v>
      </c>
      <c r="AU946" s="135">
        <v>40</v>
      </c>
      <c r="AV946" s="135">
        <v>40</v>
      </c>
      <c r="AW946" s="135">
        <v>40</v>
      </c>
      <c r="AX946" s="169">
        <f t="shared" si="216"/>
        <v>40</v>
      </c>
      <c r="AY946" s="135">
        <v>40</v>
      </c>
      <c r="AZ946" s="135">
        <v>50</v>
      </c>
      <c r="BA946" s="135">
        <v>40</v>
      </c>
      <c r="BB946" s="135"/>
      <c r="BC946" s="169">
        <f t="shared" si="217"/>
        <v>43.333333333333336</v>
      </c>
    </row>
    <row r="947" spans="1:55" ht="18" customHeight="1" x14ac:dyDescent="0.25">
      <c r="A947" s="251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212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213"/>
        <v>5.6</v>
      </c>
      <c r="AH947" s="135">
        <v>5.6</v>
      </c>
      <c r="AI947" s="135">
        <v>5.6</v>
      </c>
      <c r="AJ947" s="135">
        <v>5.6</v>
      </c>
      <c r="AK947" s="135">
        <v>5.6</v>
      </c>
      <c r="AL947" s="135">
        <v>5.8</v>
      </c>
      <c r="AM947" s="169">
        <f t="shared" si="214"/>
        <v>5.64</v>
      </c>
      <c r="AN947" s="135">
        <v>5.8</v>
      </c>
      <c r="AO947" s="135">
        <v>5.8</v>
      </c>
      <c r="AP947" s="135">
        <v>5.8</v>
      </c>
      <c r="AQ947" s="135">
        <v>5.8</v>
      </c>
      <c r="AR947" s="169">
        <f t="shared" si="215"/>
        <v>5.8</v>
      </c>
      <c r="AS947" s="135">
        <v>5.4</v>
      </c>
      <c r="AT947" s="135">
        <v>5.4</v>
      </c>
      <c r="AU947" s="135">
        <v>5.2</v>
      </c>
      <c r="AV947" s="135">
        <v>5.2</v>
      </c>
      <c r="AW947" s="135">
        <v>5.2</v>
      </c>
      <c r="AX947" s="169">
        <f t="shared" si="216"/>
        <v>5.3</v>
      </c>
      <c r="AY947" s="135">
        <v>5.2</v>
      </c>
      <c r="AZ947" s="135">
        <v>5.4</v>
      </c>
      <c r="BA947" s="135">
        <v>5.2</v>
      </c>
      <c r="BB947" s="135"/>
      <c r="BC947" s="169">
        <f t="shared" si="217"/>
        <v>5.2666666666666666</v>
      </c>
    </row>
    <row r="948" spans="1:55" ht="18" customHeight="1" x14ac:dyDescent="0.25">
      <c r="A948" s="251">
        <v>19</v>
      </c>
      <c r="B948" s="170" t="s">
        <v>140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212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213"/>
        <v>5</v>
      </c>
      <c r="AH948" s="135">
        <v>5</v>
      </c>
      <c r="AI948" s="135">
        <v>4.8</v>
      </c>
      <c r="AJ948" s="135">
        <v>4.8</v>
      </c>
      <c r="AK948" s="135">
        <v>4.8</v>
      </c>
      <c r="AL948" s="135">
        <v>4.8</v>
      </c>
      <c r="AM948" s="169">
        <f t="shared" si="214"/>
        <v>4.8400000000000007</v>
      </c>
      <c r="AN948" s="135">
        <v>4.8</v>
      </c>
      <c r="AO948" s="135">
        <v>4.8</v>
      </c>
      <c r="AP948" s="135">
        <v>4.8</v>
      </c>
      <c r="AQ948" s="135">
        <v>4.8</v>
      </c>
      <c r="AR948" s="169">
        <f t="shared" si="215"/>
        <v>4.8</v>
      </c>
      <c r="AS948" s="135">
        <v>4.8</v>
      </c>
      <c r="AT948" s="135">
        <v>4.8</v>
      </c>
      <c r="AU948" s="135">
        <v>4.8</v>
      </c>
      <c r="AV948" s="135">
        <v>4.8</v>
      </c>
      <c r="AW948" s="135">
        <v>4.8</v>
      </c>
      <c r="AX948" s="169">
        <f t="shared" si="216"/>
        <v>4.8</v>
      </c>
      <c r="AY948" s="135">
        <v>4.8</v>
      </c>
      <c r="AZ948" s="135">
        <v>4.5999999999999996</v>
      </c>
      <c r="BA948" s="135">
        <v>4.8</v>
      </c>
      <c r="BB948" s="135"/>
      <c r="BC948" s="169">
        <f t="shared" si="217"/>
        <v>4.7333333333333334</v>
      </c>
    </row>
    <row r="949" spans="1:55" ht="18" customHeight="1" x14ac:dyDescent="0.25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212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213"/>
        <v>3</v>
      </c>
      <c r="AH949" s="135">
        <v>3</v>
      </c>
      <c r="AI949" s="135">
        <v>3</v>
      </c>
      <c r="AJ949" s="135">
        <v>3</v>
      </c>
      <c r="AK949" s="135">
        <v>3</v>
      </c>
      <c r="AL949" s="135">
        <v>4</v>
      </c>
      <c r="AM949" s="169">
        <f t="shared" si="214"/>
        <v>3.2</v>
      </c>
      <c r="AN949" s="135">
        <v>4</v>
      </c>
      <c r="AO949" s="135">
        <v>4</v>
      </c>
      <c r="AP949" s="135">
        <v>4</v>
      </c>
      <c r="AQ949" s="135">
        <v>4</v>
      </c>
      <c r="AR949" s="169">
        <f t="shared" si="215"/>
        <v>4</v>
      </c>
      <c r="AS949" s="135">
        <v>3.5</v>
      </c>
      <c r="AT949" s="135">
        <v>3.5</v>
      </c>
      <c r="AU949" s="135">
        <v>3.5</v>
      </c>
      <c r="AV949" s="135">
        <v>3.5</v>
      </c>
      <c r="AW949" s="135">
        <v>3.5</v>
      </c>
      <c r="AX949" s="169">
        <f t="shared" si="216"/>
        <v>3.5</v>
      </c>
      <c r="AY949" s="135">
        <v>4</v>
      </c>
      <c r="AZ949" s="135">
        <v>4</v>
      </c>
      <c r="BA949" s="135">
        <v>4</v>
      </c>
      <c r="BB949" s="135"/>
      <c r="BC949" s="169">
        <f t="shared" si="217"/>
        <v>4</v>
      </c>
    </row>
    <row r="950" spans="1:55" ht="18" customHeight="1" x14ac:dyDescent="0.25">
      <c r="A950" s="251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212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213"/>
        <v>18</v>
      </c>
      <c r="AH950" s="135">
        <v>18</v>
      </c>
      <c r="AI950" s="135">
        <v>18</v>
      </c>
      <c r="AJ950" s="135">
        <v>18</v>
      </c>
      <c r="AK950" s="135">
        <v>18</v>
      </c>
      <c r="AL950" s="135">
        <v>18</v>
      </c>
      <c r="AM950" s="169">
        <f t="shared" si="214"/>
        <v>18</v>
      </c>
      <c r="AN950" s="135">
        <v>18</v>
      </c>
      <c r="AO950" s="135">
        <v>18</v>
      </c>
      <c r="AP950" s="135">
        <v>18</v>
      </c>
      <c r="AQ950" s="135">
        <v>18</v>
      </c>
      <c r="AR950" s="169">
        <f t="shared" si="215"/>
        <v>18</v>
      </c>
      <c r="AS950" s="135">
        <v>18</v>
      </c>
      <c r="AT950" s="135">
        <v>18</v>
      </c>
      <c r="AU950" s="135">
        <v>18</v>
      </c>
      <c r="AV950" s="135">
        <v>18</v>
      </c>
      <c r="AW950" s="135">
        <v>18</v>
      </c>
      <c r="AX950" s="169">
        <f t="shared" si="216"/>
        <v>18</v>
      </c>
      <c r="AY950" s="135">
        <v>16</v>
      </c>
      <c r="AZ950" s="135">
        <v>18</v>
      </c>
      <c r="BA950" s="135">
        <v>18</v>
      </c>
      <c r="BB950" s="135"/>
      <c r="BC950" s="169">
        <f t="shared" si="217"/>
        <v>17.333333333333332</v>
      </c>
    </row>
    <row r="951" spans="1:55" ht="18" customHeight="1" x14ac:dyDescent="0.25">
      <c r="A951" s="251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212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213"/>
        <v>20</v>
      </c>
      <c r="AH951" s="135">
        <v>20</v>
      </c>
      <c r="AI951" s="135">
        <v>20</v>
      </c>
      <c r="AJ951" s="135">
        <v>20</v>
      </c>
      <c r="AK951" s="135">
        <v>20</v>
      </c>
      <c r="AL951" s="135">
        <v>20</v>
      </c>
      <c r="AM951" s="169">
        <f t="shared" si="214"/>
        <v>20</v>
      </c>
      <c r="AN951" s="135">
        <v>20</v>
      </c>
      <c r="AO951" s="135">
        <v>20</v>
      </c>
      <c r="AP951" s="135">
        <v>20</v>
      </c>
      <c r="AQ951" s="135">
        <v>20</v>
      </c>
      <c r="AR951" s="169">
        <f t="shared" si="215"/>
        <v>20</v>
      </c>
      <c r="AS951" s="135">
        <v>20</v>
      </c>
      <c r="AT951" s="135">
        <v>20</v>
      </c>
      <c r="AU951" s="135">
        <v>20</v>
      </c>
      <c r="AV951" s="135">
        <v>20</v>
      </c>
      <c r="AW951" s="135">
        <v>20</v>
      </c>
      <c r="AX951" s="169">
        <f t="shared" si="216"/>
        <v>20</v>
      </c>
      <c r="AY951" s="135">
        <v>18</v>
      </c>
      <c r="AZ951" s="135">
        <v>18</v>
      </c>
      <c r="BA951" s="135">
        <v>20</v>
      </c>
      <c r="BB951" s="135"/>
      <c r="BC951" s="169">
        <f t="shared" si="217"/>
        <v>18.666666666666668</v>
      </c>
    </row>
    <row r="952" spans="1:55" ht="18" customHeight="1" x14ac:dyDescent="0.25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212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213"/>
        <v>15</v>
      </c>
      <c r="AH952" s="135">
        <v>15</v>
      </c>
      <c r="AI952" s="135">
        <v>15</v>
      </c>
      <c r="AJ952" s="135">
        <v>15</v>
      </c>
      <c r="AK952" s="135">
        <v>15</v>
      </c>
      <c r="AL952" s="135">
        <v>16</v>
      </c>
      <c r="AM952" s="169">
        <f t="shared" si="214"/>
        <v>15.2</v>
      </c>
      <c r="AN952" s="135">
        <v>16</v>
      </c>
      <c r="AO952" s="135">
        <v>16</v>
      </c>
      <c r="AP952" s="135">
        <v>16</v>
      </c>
      <c r="AQ952" s="135">
        <v>16</v>
      </c>
      <c r="AR952" s="169">
        <f t="shared" si="215"/>
        <v>16</v>
      </c>
      <c r="AS952" s="135">
        <v>16</v>
      </c>
      <c r="AT952" s="135">
        <v>16</v>
      </c>
      <c r="AU952" s="135">
        <v>16</v>
      </c>
      <c r="AV952" s="135">
        <v>16</v>
      </c>
      <c r="AW952" s="135">
        <v>16</v>
      </c>
      <c r="AX952" s="169">
        <f t="shared" si="216"/>
        <v>16</v>
      </c>
      <c r="AY952" s="135">
        <v>14</v>
      </c>
      <c r="AZ952" s="135">
        <v>16</v>
      </c>
      <c r="BA952" s="135">
        <v>16</v>
      </c>
      <c r="BB952" s="135"/>
      <c r="BC952" s="169">
        <f t="shared" si="217"/>
        <v>15.333333333333334</v>
      </c>
    </row>
    <row r="953" spans="1:55" ht="36" customHeight="1" x14ac:dyDescent="0.25">
      <c r="A953" s="251">
        <v>24</v>
      </c>
      <c r="B953" s="188" t="s">
        <v>52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212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213"/>
        <v>3</v>
      </c>
      <c r="AH953" s="135">
        <v>3</v>
      </c>
      <c r="AI953" s="135">
        <v>3</v>
      </c>
      <c r="AJ953" s="135">
        <v>3</v>
      </c>
      <c r="AK953" s="135">
        <v>3</v>
      </c>
      <c r="AL953" s="135">
        <v>3</v>
      </c>
      <c r="AM953" s="169">
        <f t="shared" si="214"/>
        <v>3</v>
      </c>
      <c r="AN953" s="135">
        <v>3</v>
      </c>
      <c r="AO953" s="135">
        <v>3</v>
      </c>
      <c r="AP953" s="135">
        <v>3</v>
      </c>
      <c r="AQ953" s="135">
        <v>3</v>
      </c>
      <c r="AR953" s="169">
        <f t="shared" si="215"/>
        <v>3</v>
      </c>
      <c r="AS953" s="135">
        <v>3</v>
      </c>
      <c r="AT953" s="135">
        <v>3</v>
      </c>
      <c r="AU953" s="135">
        <v>3</v>
      </c>
      <c r="AV953" s="135">
        <v>3</v>
      </c>
      <c r="AW953" s="135">
        <v>3</v>
      </c>
      <c r="AX953" s="169">
        <f t="shared" si="216"/>
        <v>3</v>
      </c>
      <c r="AY953" s="135">
        <v>3</v>
      </c>
      <c r="AZ953" s="135">
        <v>3</v>
      </c>
      <c r="BA953" s="135">
        <v>3</v>
      </c>
      <c r="BB953" s="135"/>
      <c r="BC953" s="169">
        <f t="shared" si="217"/>
        <v>3</v>
      </c>
    </row>
    <row r="954" spans="1:55" ht="36" customHeight="1" x14ac:dyDescent="0.25">
      <c r="A954" s="251">
        <v>25</v>
      </c>
      <c r="B954" s="188" t="s">
        <v>134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212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213"/>
        <v>5</v>
      </c>
      <c r="AH954" s="135">
        <v>5</v>
      </c>
      <c r="AI954" s="135">
        <v>5</v>
      </c>
      <c r="AJ954" s="135">
        <v>5</v>
      </c>
      <c r="AK954" s="135">
        <v>5</v>
      </c>
      <c r="AL954" s="135">
        <v>5</v>
      </c>
      <c r="AM954" s="169">
        <f t="shared" si="214"/>
        <v>5</v>
      </c>
      <c r="AN954" s="135">
        <v>5</v>
      </c>
      <c r="AO954" s="135">
        <v>5</v>
      </c>
      <c r="AP954" s="135">
        <v>5</v>
      </c>
      <c r="AQ954" s="135">
        <v>5</v>
      </c>
      <c r="AR954" s="169">
        <f t="shared" si="215"/>
        <v>5</v>
      </c>
      <c r="AS954" s="135">
        <v>5</v>
      </c>
      <c r="AT954" s="135">
        <v>5</v>
      </c>
      <c r="AU954" s="135">
        <v>5</v>
      </c>
      <c r="AV954" s="135">
        <v>5</v>
      </c>
      <c r="AW954" s="135">
        <v>5</v>
      </c>
      <c r="AX954" s="169">
        <f t="shared" si="216"/>
        <v>5</v>
      </c>
      <c r="AY954" s="135">
        <v>5</v>
      </c>
      <c r="AZ954" s="135">
        <v>5</v>
      </c>
      <c r="BA954" s="135">
        <v>5</v>
      </c>
      <c r="BB954" s="135"/>
      <c r="BC954" s="169">
        <f t="shared" si="217"/>
        <v>5</v>
      </c>
    </row>
    <row r="955" spans="1:55" ht="18" customHeight="1" x14ac:dyDescent="0.25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212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213"/>
        <v>50</v>
      </c>
      <c r="AH955" s="135">
        <v>50</v>
      </c>
      <c r="AI955" s="135">
        <v>50</v>
      </c>
      <c r="AJ955" s="135">
        <v>50</v>
      </c>
      <c r="AK955" s="135">
        <v>50</v>
      </c>
      <c r="AL955" s="135">
        <v>50</v>
      </c>
      <c r="AM955" s="169">
        <f t="shared" si="214"/>
        <v>50</v>
      </c>
      <c r="AN955" s="135">
        <v>50</v>
      </c>
      <c r="AO955" s="135">
        <v>50</v>
      </c>
      <c r="AP955" s="135">
        <v>50</v>
      </c>
      <c r="AQ955" s="135">
        <v>50</v>
      </c>
      <c r="AR955" s="169">
        <f t="shared" si="215"/>
        <v>50</v>
      </c>
      <c r="AS955" s="135">
        <v>50</v>
      </c>
      <c r="AT955" s="135">
        <v>50</v>
      </c>
      <c r="AU955" s="135">
        <v>50</v>
      </c>
      <c r="AV955" s="135">
        <v>50</v>
      </c>
      <c r="AW955" s="135">
        <v>50</v>
      </c>
      <c r="AX955" s="169">
        <f t="shared" si="216"/>
        <v>50</v>
      </c>
      <c r="AY955" s="135">
        <v>50</v>
      </c>
      <c r="AZ955" s="135">
        <v>50</v>
      </c>
      <c r="BA955" s="135">
        <v>50</v>
      </c>
      <c r="BB955" s="135"/>
      <c r="BC955" s="169">
        <f t="shared" si="217"/>
        <v>50</v>
      </c>
    </row>
    <row r="956" spans="1:55" ht="18" customHeight="1" x14ac:dyDescent="0.25">
      <c r="A956" s="251">
        <v>27</v>
      </c>
      <c r="B956" s="170" t="s">
        <v>130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212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213"/>
        <v>6.3</v>
      </c>
      <c r="AH956" s="135">
        <v>5.4</v>
      </c>
      <c r="AI956" s="135">
        <v>5.3</v>
      </c>
      <c r="AJ956" s="135">
        <v>5.3</v>
      </c>
      <c r="AK956" s="135">
        <v>6.2</v>
      </c>
      <c r="AL956" s="135">
        <v>7.1</v>
      </c>
      <c r="AM956" s="169">
        <f t="shared" si="214"/>
        <v>5.8599999999999994</v>
      </c>
      <c r="AN956" s="135">
        <v>7.3</v>
      </c>
      <c r="AO956" s="135">
        <v>7.6</v>
      </c>
      <c r="AP956" s="135">
        <v>7.8</v>
      </c>
      <c r="AQ956" s="135">
        <v>8.4</v>
      </c>
      <c r="AR956" s="169">
        <f t="shared" si="215"/>
        <v>7.7750000000000004</v>
      </c>
      <c r="AS956" s="135">
        <v>8.4</v>
      </c>
      <c r="AT956" s="135">
        <v>8</v>
      </c>
      <c r="AU956" s="135">
        <v>8</v>
      </c>
      <c r="AV956" s="135">
        <v>7.6</v>
      </c>
      <c r="AW956" s="135">
        <v>7.3</v>
      </c>
      <c r="AX956" s="169">
        <f t="shared" si="216"/>
        <v>8</v>
      </c>
      <c r="AY956" s="135">
        <v>7.3</v>
      </c>
      <c r="AZ956" s="135">
        <v>6.9</v>
      </c>
      <c r="BA956" s="135">
        <v>6.9</v>
      </c>
      <c r="BB956" s="135"/>
      <c r="BC956" s="169">
        <f t="shared" si="217"/>
        <v>7.0333333333333341</v>
      </c>
    </row>
    <row r="957" spans="1:55" ht="18" customHeight="1" x14ac:dyDescent="0.25">
      <c r="A957" s="251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212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213"/>
        <v>10.1</v>
      </c>
      <c r="AH957" s="135">
        <v>10.1</v>
      </c>
      <c r="AI957" s="135">
        <v>10.1</v>
      </c>
      <c r="AJ957" s="135">
        <v>10.1</v>
      </c>
      <c r="AK957" s="135">
        <v>10.4</v>
      </c>
      <c r="AL957" s="135">
        <v>10.3</v>
      </c>
      <c r="AM957" s="169">
        <f t="shared" si="214"/>
        <v>10.199999999999999</v>
      </c>
      <c r="AN957" s="135">
        <v>10.6</v>
      </c>
      <c r="AO957" s="135">
        <v>10.6</v>
      </c>
      <c r="AP957" s="135">
        <v>10.7</v>
      </c>
      <c r="AQ957" s="135">
        <v>10.8</v>
      </c>
      <c r="AR957" s="169">
        <f t="shared" si="215"/>
        <v>10.675000000000001</v>
      </c>
      <c r="AS957" s="135">
        <v>10.8</v>
      </c>
      <c r="AT957" s="135">
        <v>10.8</v>
      </c>
      <c r="AU957" s="135">
        <v>10.8</v>
      </c>
      <c r="AV957" s="135">
        <v>10.8</v>
      </c>
      <c r="AW957" s="135">
        <v>10.8</v>
      </c>
      <c r="AX957" s="169">
        <f t="shared" si="216"/>
        <v>10.8</v>
      </c>
      <c r="AY957" s="135">
        <v>10.8</v>
      </c>
      <c r="AZ957" s="135">
        <v>10.6</v>
      </c>
      <c r="BA957" s="135">
        <v>10.6</v>
      </c>
      <c r="BB957" s="135"/>
      <c r="BC957" s="169">
        <f t="shared" si="217"/>
        <v>10.666666666666666</v>
      </c>
    </row>
    <row r="958" spans="1:55" ht="18" customHeight="1" x14ac:dyDescent="0.25">
      <c r="A958" s="209">
        <v>29</v>
      </c>
      <c r="B958" s="170" t="s">
        <v>133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212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213"/>
        <v>10.8</v>
      </c>
      <c r="AH958" s="135">
        <v>11</v>
      </c>
      <c r="AI958" s="135">
        <v>11</v>
      </c>
      <c r="AJ958" s="135">
        <v>11</v>
      </c>
      <c r="AK958" s="135">
        <v>11</v>
      </c>
      <c r="AL958" s="135">
        <v>11</v>
      </c>
      <c r="AM958" s="169">
        <f t="shared" si="214"/>
        <v>11</v>
      </c>
      <c r="AN958" s="135">
        <v>11</v>
      </c>
      <c r="AO958" s="135">
        <v>11</v>
      </c>
      <c r="AP958" s="135">
        <v>11.2</v>
      </c>
      <c r="AQ958" s="135">
        <v>11</v>
      </c>
      <c r="AR958" s="169">
        <f t="shared" si="215"/>
        <v>11.05</v>
      </c>
      <c r="AS958" s="135">
        <v>11</v>
      </c>
      <c r="AT958" s="135">
        <v>11</v>
      </c>
      <c r="AU958" s="135">
        <v>11</v>
      </c>
      <c r="AV958" s="135">
        <v>11</v>
      </c>
      <c r="AW958" s="135">
        <v>11</v>
      </c>
      <c r="AX958" s="169">
        <f t="shared" si="216"/>
        <v>11</v>
      </c>
      <c r="AY958" s="135">
        <v>11</v>
      </c>
      <c r="AZ958" s="135">
        <v>11</v>
      </c>
      <c r="BA958" s="135">
        <v>10.8</v>
      </c>
      <c r="BB958" s="135"/>
      <c r="BC958" s="169">
        <f t="shared" si="217"/>
        <v>10.933333333333332</v>
      </c>
    </row>
    <row r="959" spans="1:55" ht="72" customHeight="1" x14ac:dyDescent="0.25">
      <c r="A959" s="211"/>
      <c r="B959" s="189" t="s">
        <v>53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212"/>
        <v>#DIV/0!</v>
      </c>
      <c r="AC959" s="146"/>
      <c r="AD959" s="146"/>
      <c r="AE959" s="146"/>
      <c r="AF959" s="146"/>
      <c r="AG959" s="238" t="e">
        <f t="shared" si="213"/>
        <v>#DIV/0!</v>
      </c>
      <c r="AH959" s="146"/>
      <c r="AI959" s="146"/>
      <c r="AJ959" s="146"/>
      <c r="AK959" s="146"/>
      <c r="AL959" s="146"/>
      <c r="AM959" s="238" t="e">
        <f t="shared" si="214"/>
        <v>#DIV/0!</v>
      </c>
      <c r="AN959" s="146"/>
      <c r="AO959" s="146"/>
      <c r="AP959" s="146"/>
      <c r="AQ959" s="146"/>
      <c r="AR959" s="238" t="e">
        <f t="shared" si="215"/>
        <v>#DIV/0!</v>
      </c>
      <c r="AS959" s="146"/>
      <c r="AT959" s="146"/>
      <c r="AU959" s="146"/>
      <c r="AV959" s="146"/>
      <c r="AW959" s="146"/>
      <c r="AX959" s="238" t="e">
        <f t="shared" si="216"/>
        <v>#DIV/0!</v>
      </c>
      <c r="AY959" s="146"/>
      <c r="AZ959" s="146"/>
      <c r="BA959" s="146"/>
      <c r="BB959" s="146"/>
      <c r="BC959" s="238" t="e">
        <f t="shared" si="217"/>
        <v>#DIV/0!</v>
      </c>
    </row>
    <row r="960" spans="1:55" ht="18" customHeight="1" x14ac:dyDescent="0.25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212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213"/>
        <v>10.7</v>
      </c>
      <c r="AH960" s="141">
        <v>10.65</v>
      </c>
      <c r="AI960" s="141">
        <v>10.6</v>
      </c>
      <c r="AJ960" s="141">
        <v>10.6</v>
      </c>
      <c r="AK960" s="135">
        <v>10.6</v>
      </c>
      <c r="AL960" s="135">
        <v>10.55</v>
      </c>
      <c r="AM960" s="169">
        <f t="shared" si="214"/>
        <v>10.6</v>
      </c>
      <c r="AN960" s="141">
        <v>10.5</v>
      </c>
      <c r="AO960" s="141">
        <v>10.5</v>
      </c>
      <c r="AP960" s="141">
        <v>10.6</v>
      </c>
      <c r="AQ960" s="135">
        <v>10.55</v>
      </c>
      <c r="AR960" s="169">
        <f t="shared" si="215"/>
        <v>10.537500000000001</v>
      </c>
      <c r="AS960" s="141">
        <v>10.62</v>
      </c>
      <c r="AT960" s="141">
        <v>10.62</v>
      </c>
      <c r="AU960" s="141">
        <v>10.57</v>
      </c>
      <c r="AV960" s="135">
        <v>10.62</v>
      </c>
      <c r="AW960" s="141">
        <v>10.6</v>
      </c>
      <c r="AX960" s="169">
        <f t="shared" si="216"/>
        <v>10.6075</v>
      </c>
      <c r="AY960" s="141">
        <v>10.6</v>
      </c>
      <c r="AZ960" s="141">
        <v>10.6</v>
      </c>
      <c r="BA960" s="141">
        <v>10.61</v>
      </c>
      <c r="BB960" s="135"/>
      <c r="BC960" s="169">
        <f t="shared" si="217"/>
        <v>10.603333333333333</v>
      </c>
    </row>
    <row r="961" spans="1:55" ht="18.75" customHeight="1" x14ac:dyDescent="0.3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212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213"/>
        <v>10.75</v>
      </c>
      <c r="AH961" s="135">
        <v>10.75</v>
      </c>
      <c r="AI961" s="135">
        <v>10.7</v>
      </c>
      <c r="AJ961" s="135">
        <v>10.7</v>
      </c>
      <c r="AK961" s="135">
        <v>10.7</v>
      </c>
      <c r="AL961" s="135">
        <v>10.62</v>
      </c>
      <c r="AM961" s="169">
        <f t="shared" si="214"/>
        <v>10.693999999999999</v>
      </c>
      <c r="AN961" s="135">
        <v>10.6</v>
      </c>
      <c r="AO961" s="135">
        <v>10.6</v>
      </c>
      <c r="AP961" s="135">
        <v>10.68</v>
      </c>
      <c r="AQ961" s="135">
        <v>10.6</v>
      </c>
      <c r="AR961" s="169">
        <f t="shared" si="215"/>
        <v>10.62</v>
      </c>
      <c r="AS961" s="135">
        <v>10.72</v>
      </c>
      <c r="AT961" s="135">
        <v>10.72</v>
      </c>
      <c r="AU961" s="135">
        <v>10.67</v>
      </c>
      <c r="AV961" s="135">
        <v>10.67</v>
      </c>
      <c r="AW961" s="135">
        <v>10.67</v>
      </c>
      <c r="AX961" s="169">
        <f t="shared" si="216"/>
        <v>10.695</v>
      </c>
      <c r="AY961" s="135">
        <v>10.67</v>
      </c>
      <c r="AZ961" s="135">
        <v>10.67</v>
      </c>
      <c r="BA961" s="135">
        <v>10.69</v>
      </c>
      <c r="BB961" s="135"/>
      <c r="BC961" s="169">
        <f t="shared" si="217"/>
        <v>10.676666666666668</v>
      </c>
    </row>
    <row r="962" spans="1:55" ht="18.75" customHeight="1" x14ac:dyDescent="0.3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55" ht="18" customHeight="1" x14ac:dyDescent="0.25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55" ht="18.75" customHeight="1" x14ac:dyDescent="0.3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55" ht="18.75" customHeight="1" x14ac:dyDescent="0.3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55" ht="18" x14ac:dyDescent="0.25">
      <c r="A966" s="265" t="s">
        <v>45</v>
      </c>
      <c r="B966" s="265"/>
      <c r="C966" s="265"/>
      <c r="D966" s="265"/>
      <c r="E966" s="265"/>
      <c r="F966" s="265"/>
      <c r="G966" s="265"/>
      <c r="H966" s="265"/>
      <c r="I966" s="265"/>
      <c r="J966" s="265"/>
      <c r="K966" s="265"/>
      <c r="L966" s="265"/>
      <c r="M966" s="265"/>
      <c r="N966" s="265"/>
      <c r="O966" s="265"/>
      <c r="P966" s="265"/>
      <c r="Q966" s="265"/>
      <c r="R966" s="265"/>
      <c r="S966" s="265"/>
      <c r="T966" s="265"/>
      <c r="U966" s="265"/>
      <c r="V966" s="265"/>
      <c r="W966" s="265"/>
      <c r="X966" s="265"/>
      <c r="Y966" s="265"/>
      <c r="Z966" s="265"/>
      <c r="AA966" s="265"/>
      <c r="AB966" s="265"/>
      <c r="AC966" s="265"/>
      <c r="AD966" s="265"/>
      <c r="AE966" s="265"/>
      <c r="AF966" s="265"/>
      <c r="AG966" s="265"/>
      <c r="AH966" s="265"/>
      <c r="AI966" s="265"/>
      <c r="AJ966" s="265"/>
      <c r="AK966" s="265"/>
      <c r="AL966" s="265"/>
      <c r="AM966" s="265"/>
      <c r="AN966" s="265"/>
      <c r="AO966" s="265"/>
      <c r="AP966" s="265"/>
      <c r="AQ966" s="265"/>
      <c r="AR966" s="265"/>
      <c r="AS966" s="265"/>
      <c r="AT966" s="265"/>
      <c r="AU966" s="265"/>
      <c r="AV966" s="265"/>
      <c r="AW966" s="265"/>
      <c r="AX966" s="265"/>
      <c r="AY966" s="265"/>
      <c r="AZ966" s="265"/>
      <c r="BA966" s="265"/>
      <c r="BB966" s="265"/>
      <c r="BC966" s="265"/>
    </row>
    <row r="967" spans="1:55" ht="18.75" customHeight="1" x14ac:dyDescent="0.3">
      <c r="A967" s="212"/>
      <c r="B967" s="200"/>
      <c r="C967" s="266" t="s">
        <v>96</v>
      </c>
      <c r="D967" s="267"/>
      <c r="E967" s="267"/>
      <c r="F967" s="267"/>
      <c r="G967" s="267"/>
      <c r="H967" s="267"/>
      <c r="I967" s="267"/>
      <c r="J967" s="267"/>
      <c r="K967" s="267"/>
      <c r="L967" s="267"/>
      <c r="M967" s="267"/>
      <c r="N967" s="267"/>
      <c r="O967" s="267"/>
      <c r="P967" s="267"/>
      <c r="Q967" s="267"/>
      <c r="R967" s="267"/>
      <c r="S967" s="267"/>
      <c r="T967" s="267"/>
      <c r="U967" s="267"/>
      <c r="V967" s="267"/>
      <c r="W967" s="267"/>
      <c r="X967" s="267"/>
      <c r="Y967" s="267"/>
      <c r="Z967" s="267"/>
      <c r="AA967" s="267"/>
      <c r="AB967" s="267"/>
      <c r="AC967" s="267"/>
      <c r="AD967" s="267"/>
      <c r="AE967" s="267"/>
      <c r="AF967" s="267"/>
      <c r="AG967" s="267"/>
      <c r="AH967" s="267"/>
      <c r="AI967" s="267"/>
      <c r="AJ967" s="267"/>
      <c r="AK967" s="267"/>
      <c r="AL967" s="267"/>
      <c r="AM967" s="267"/>
      <c r="AN967" s="267"/>
      <c r="AO967" s="267"/>
      <c r="AP967" s="267"/>
      <c r="AQ967" s="267"/>
      <c r="AR967" s="267"/>
      <c r="AS967" s="267"/>
      <c r="AT967" s="267"/>
      <c r="AU967" s="267"/>
      <c r="AV967" s="267"/>
      <c r="AW967" s="267"/>
      <c r="AX967" s="267"/>
      <c r="AY967" s="267"/>
      <c r="AZ967" s="267"/>
      <c r="BA967" s="267"/>
      <c r="BB967" s="267"/>
      <c r="BC967" s="268"/>
    </row>
    <row r="968" spans="1:55" ht="18.75" customHeight="1" x14ac:dyDescent="0.3">
      <c r="A968" s="212"/>
      <c r="B968" s="201"/>
      <c r="C968" s="271" t="s">
        <v>139</v>
      </c>
      <c r="D968" s="272"/>
      <c r="E968" s="272"/>
      <c r="F968" s="273"/>
      <c r="G968" s="258" t="s">
        <v>123</v>
      </c>
      <c r="H968" s="260" t="s">
        <v>139</v>
      </c>
      <c r="I968" s="261"/>
      <c r="J968" s="261"/>
      <c r="K968" s="262"/>
      <c r="L968" s="258" t="s">
        <v>123</v>
      </c>
      <c r="M968" s="260" t="s">
        <v>139</v>
      </c>
      <c r="N968" s="261"/>
      <c r="O968" s="261"/>
      <c r="P968" s="262"/>
      <c r="Q968" s="258" t="s">
        <v>123</v>
      </c>
      <c r="R968" s="271" t="s">
        <v>139</v>
      </c>
      <c r="S968" s="272"/>
      <c r="T968" s="272"/>
      <c r="U968" s="272"/>
      <c r="V968" s="273"/>
      <c r="W968" s="258" t="s">
        <v>123</v>
      </c>
      <c r="X968" s="271" t="s">
        <v>139</v>
      </c>
      <c r="Y968" s="272"/>
      <c r="Z968" s="272"/>
      <c r="AA968" s="273"/>
      <c r="AB968" s="258" t="s">
        <v>123</v>
      </c>
      <c r="AC968" s="260" t="s">
        <v>139</v>
      </c>
      <c r="AD968" s="261"/>
      <c r="AE968" s="261"/>
      <c r="AF968" s="262"/>
      <c r="AG968" s="258" t="s">
        <v>123</v>
      </c>
      <c r="AH968" s="260" t="s">
        <v>139</v>
      </c>
      <c r="AI968" s="261"/>
      <c r="AJ968" s="261"/>
      <c r="AK968" s="261"/>
      <c r="AL968" s="262"/>
      <c r="AM968" s="258" t="s">
        <v>123</v>
      </c>
      <c r="AN968" s="260" t="s">
        <v>139</v>
      </c>
      <c r="AO968" s="261"/>
      <c r="AP968" s="261"/>
      <c r="AQ968" s="262"/>
      <c r="AR968" s="258" t="s">
        <v>123</v>
      </c>
      <c r="AS968" s="260" t="s">
        <v>139</v>
      </c>
      <c r="AT968" s="261"/>
      <c r="AU968" s="261"/>
      <c r="AV968" s="261"/>
      <c r="AW968" s="253"/>
      <c r="AX968" s="258" t="s">
        <v>123</v>
      </c>
      <c r="AY968" s="260" t="s">
        <v>139</v>
      </c>
      <c r="AZ968" s="261"/>
      <c r="BA968" s="261"/>
      <c r="BB968" s="262"/>
      <c r="BC968" s="258" t="s">
        <v>123</v>
      </c>
    </row>
    <row r="969" spans="1:55" ht="18.75" customHeight="1" x14ac:dyDescent="0.3">
      <c r="A969" s="219"/>
      <c r="B969" s="201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59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59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59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59"/>
      <c r="X969" s="144" t="str">
        <f>X12</f>
        <v>6.05</v>
      </c>
      <c r="Y969" s="144" t="str">
        <f>Y12</f>
        <v>13.05</v>
      </c>
      <c r="Z969" s="138" t="s">
        <v>282</v>
      </c>
      <c r="AA969" s="138" t="s">
        <v>283</v>
      </c>
      <c r="AB969" s="259"/>
      <c r="AC969" s="138" t="s">
        <v>284</v>
      </c>
      <c r="AD969" s="138" t="s">
        <v>285</v>
      </c>
      <c r="AE969" s="138" t="s">
        <v>292</v>
      </c>
      <c r="AF969" s="138" t="s">
        <v>286</v>
      </c>
      <c r="AG969" s="259"/>
      <c r="AH969" s="138" t="s">
        <v>287</v>
      </c>
      <c r="AI969" s="138" t="s">
        <v>288</v>
      </c>
      <c r="AJ969" s="138" t="s">
        <v>289</v>
      </c>
      <c r="AK969" s="138" t="s">
        <v>290</v>
      </c>
      <c r="AL969" s="138" t="s">
        <v>291</v>
      </c>
      <c r="AM969" s="259"/>
      <c r="AN969" s="138" t="s">
        <v>293</v>
      </c>
      <c r="AO969" s="138" t="s">
        <v>294</v>
      </c>
      <c r="AP969" s="138" t="s">
        <v>295</v>
      </c>
      <c r="AQ969" s="138" t="s">
        <v>296</v>
      </c>
      <c r="AR969" s="259"/>
      <c r="AS969" s="138" t="s">
        <v>299</v>
      </c>
      <c r="AT969" s="138" t="s">
        <v>298</v>
      </c>
      <c r="AU969" s="138" t="s">
        <v>300</v>
      </c>
      <c r="AV969" s="138" t="s">
        <v>301</v>
      </c>
      <c r="AW969" s="138" t="s">
        <v>302</v>
      </c>
      <c r="AX969" s="259"/>
      <c r="AY969" s="138" t="s">
        <v>303</v>
      </c>
      <c r="AZ969" s="138" t="s">
        <v>304</v>
      </c>
      <c r="BA969" s="138" t="s">
        <v>305</v>
      </c>
      <c r="BB969" s="138" t="s">
        <v>306</v>
      </c>
      <c r="BC969" s="259"/>
    </row>
    <row r="970" spans="1:55" ht="18" customHeight="1" x14ac:dyDescent="0.25">
      <c r="A970" s="269">
        <v>1</v>
      </c>
      <c r="B970" s="191" t="s">
        <v>166</v>
      </c>
      <c r="C970" s="144"/>
      <c r="D970" s="144"/>
      <c r="E970" s="144"/>
      <c r="F970" s="144"/>
      <c r="G970" s="250"/>
      <c r="H970" s="144"/>
      <c r="I970" s="144"/>
      <c r="J970" s="144"/>
      <c r="K970" s="144"/>
      <c r="L970" s="250"/>
      <c r="M970" s="144"/>
      <c r="N970" s="144"/>
      <c r="O970" s="144"/>
      <c r="P970" s="144"/>
      <c r="Q970" s="250"/>
      <c r="R970" s="144"/>
      <c r="S970" s="144"/>
      <c r="T970" s="144"/>
      <c r="U970" s="144"/>
      <c r="V970" s="144"/>
      <c r="W970" s="250"/>
      <c r="X970" s="144"/>
      <c r="Y970" s="144"/>
      <c r="Z970" s="144"/>
      <c r="AA970" s="144"/>
      <c r="AB970" s="238" t="e">
        <f t="shared" ref="AB970:AB1003" si="218">AVERAGE(X970:AA970)</f>
        <v>#DIV/0!</v>
      </c>
      <c r="AC970" s="144"/>
      <c r="AD970" s="144"/>
      <c r="AE970" s="144"/>
      <c r="AF970" s="144"/>
      <c r="AG970" s="238" t="e">
        <f t="shared" ref="AG970:AG1003" si="219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220">AVERAGE(AH970:AL970)</f>
        <v>#DIV/0!</v>
      </c>
      <c r="AN970" s="144"/>
      <c r="AO970" s="144"/>
      <c r="AP970" s="144"/>
      <c r="AQ970" s="144"/>
      <c r="AR970" s="238" t="e">
        <f t="shared" ref="AR970:AR1003" si="221">AVERAGE(AN970:AQ970)</f>
        <v>#DIV/0!</v>
      </c>
      <c r="AS970" s="144"/>
      <c r="AT970" s="144"/>
      <c r="AU970" s="144"/>
      <c r="AV970" s="144"/>
      <c r="AW970" s="144"/>
      <c r="AX970" s="238" t="e">
        <f t="shared" ref="AX970:AX1003" si="222">AVERAGE(AS970:AV970)</f>
        <v>#DIV/0!</v>
      </c>
      <c r="AY970" s="144"/>
      <c r="AZ970" s="144"/>
      <c r="BA970" s="144"/>
      <c r="BB970" s="144"/>
      <c r="BC970" s="238" t="e">
        <f t="shared" ref="BC970:BC1003" si="223">AVERAGE(AY970:BB970)</f>
        <v>#DIV/0!</v>
      </c>
    </row>
    <row r="971" spans="1:55" ht="18" customHeight="1" x14ac:dyDescent="0.25">
      <c r="A971" s="270"/>
      <c r="B971" s="191" t="s">
        <v>56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224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218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219"/>
        <v>5.4249999999999998</v>
      </c>
      <c r="AH971" s="135">
        <v>5.4</v>
      </c>
      <c r="AI971" s="135">
        <v>5.5</v>
      </c>
      <c r="AJ971" s="135">
        <v>5.0999999999999996</v>
      </c>
      <c r="AK971" s="135">
        <v>5</v>
      </c>
      <c r="AL971" s="135">
        <v>5</v>
      </c>
      <c r="AM971" s="169">
        <f t="shared" si="220"/>
        <v>5.2</v>
      </c>
      <c r="AN971" s="135">
        <v>5</v>
      </c>
      <c r="AO971" s="135">
        <v>5.5</v>
      </c>
      <c r="AP971" s="135">
        <v>5</v>
      </c>
      <c r="AQ971" s="135">
        <v>5</v>
      </c>
      <c r="AR971" s="169">
        <f t="shared" si="221"/>
        <v>5.125</v>
      </c>
      <c r="AS971" s="135">
        <v>4.5999999999999996</v>
      </c>
      <c r="AT971" s="135">
        <v>4.5999999999999996</v>
      </c>
      <c r="AU971" s="135">
        <v>4.5999999999999996</v>
      </c>
      <c r="AV971" s="135">
        <v>5</v>
      </c>
      <c r="AW971" s="135">
        <v>5</v>
      </c>
      <c r="AX971" s="169">
        <f t="shared" si="222"/>
        <v>4.6999999999999993</v>
      </c>
      <c r="AY971" s="135">
        <v>4.5999999999999996</v>
      </c>
      <c r="AZ971" s="135">
        <v>4.5999999999999996</v>
      </c>
      <c r="BA971" s="135">
        <v>4.8</v>
      </c>
      <c r="BB971" s="135"/>
      <c r="BC971" s="169">
        <f t="shared" si="223"/>
        <v>4.666666666666667</v>
      </c>
    </row>
    <row r="972" spans="1:55" ht="18" customHeight="1" x14ac:dyDescent="0.25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225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226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227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224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218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219"/>
        <v>3.75</v>
      </c>
      <c r="AH972" s="135">
        <v>4.8</v>
      </c>
      <c r="AI972" s="135">
        <v>5</v>
      </c>
      <c r="AJ972" s="135">
        <v>4.5</v>
      </c>
      <c r="AK972" s="135">
        <v>4.8</v>
      </c>
      <c r="AL972" s="135">
        <v>4.8</v>
      </c>
      <c r="AM972" s="169">
        <f t="shared" si="220"/>
        <v>4.78</v>
      </c>
      <c r="AN972" s="135">
        <v>4.8</v>
      </c>
      <c r="AO972" s="135">
        <v>4.5999999999999996</v>
      </c>
      <c r="AP972" s="135">
        <v>5</v>
      </c>
      <c r="AQ972" s="135">
        <v>5</v>
      </c>
      <c r="AR972" s="169">
        <f t="shared" si="221"/>
        <v>4.8499999999999996</v>
      </c>
      <c r="AS972" s="135">
        <v>4</v>
      </c>
      <c r="AT972" s="135">
        <v>4</v>
      </c>
      <c r="AU972" s="135">
        <v>4</v>
      </c>
      <c r="AV972" s="135">
        <v>4.5999999999999996</v>
      </c>
      <c r="AW972" s="135">
        <v>4.5999999999999996</v>
      </c>
      <c r="AX972" s="169">
        <f t="shared" si="222"/>
        <v>4.1500000000000004</v>
      </c>
      <c r="AY972" s="135">
        <v>4.5999999999999996</v>
      </c>
      <c r="AZ972" s="135">
        <v>4.5999999999999996</v>
      </c>
      <c r="BA972" s="135">
        <v>4.5</v>
      </c>
      <c r="BB972" s="135"/>
      <c r="BC972" s="169">
        <f t="shared" si="223"/>
        <v>4.5666666666666664</v>
      </c>
    </row>
    <row r="973" spans="1:55" ht="18" customHeight="1" x14ac:dyDescent="0.25">
      <c r="A973" s="269">
        <v>3</v>
      </c>
      <c r="B973" s="170" t="s">
        <v>165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218"/>
        <v>#DIV/0!</v>
      </c>
      <c r="AC973" s="135"/>
      <c r="AD973" s="135"/>
      <c r="AE973" s="135"/>
      <c r="AF973" s="135"/>
      <c r="AG973" s="238" t="e">
        <f t="shared" si="219"/>
        <v>#DIV/0!</v>
      </c>
      <c r="AH973" s="135"/>
      <c r="AI973" s="135"/>
      <c r="AJ973" s="135"/>
      <c r="AK973" s="135"/>
      <c r="AL973" s="135"/>
      <c r="AM973" s="238" t="e">
        <f t="shared" si="220"/>
        <v>#DIV/0!</v>
      </c>
      <c r="AN973" s="135"/>
      <c r="AO973" s="135"/>
      <c r="AP973" s="135"/>
      <c r="AQ973" s="135"/>
      <c r="AR973" s="238" t="e">
        <f t="shared" si="221"/>
        <v>#DIV/0!</v>
      </c>
      <c r="AS973" s="135"/>
      <c r="AT973" s="135"/>
      <c r="AU973" s="135"/>
      <c r="AV973" s="135"/>
      <c r="AW973" s="135"/>
      <c r="AX973" s="238" t="e">
        <f t="shared" si="222"/>
        <v>#DIV/0!</v>
      </c>
      <c r="AY973" s="135"/>
      <c r="AZ973" s="135"/>
      <c r="BA973" s="135"/>
      <c r="BB973" s="135"/>
      <c r="BC973" s="238" t="e">
        <f t="shared" si="223"/>
        <v>#DIV/0!</v>
      </c>
    </row>
    <row r="974" spans="1:55" ht="18" customHeight="1" x14ac:dyDescent="0.25">
      <c r="A974" s="270"/>
      <c r="B974" s="170" t="s">
        <v>55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225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226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227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224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218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219"/>
        <v>2.65</v>
      </c>
      <c r="AH974" s="135">
        <v>2.9</v>
      </c>
      <c r="AI974" s="135">
        <v>3.1</v>
      </c>
      <c r="AJ974" s="135">
        <v>3</v>
      </c>
      <c r="AK974" s="135">
        <v>3.1</v>
      </c>
      <c r="AL974" s="135">
        <v>3</v>
      </c>
      <c r="AM974" s="169">
        <f t="shared" si="220"/>
        <v>3.02</v>
      </c>
      <c r="AN974" s="135">
        <v>3</v>
      </c>
      <c r="AO974" s="135">
        <v>3.4</v>
      </c>
      <c r="AP974" s="135">
        <v>6</v>
      </c>
      <c r="AQ974" s="135">
        <v>3.4</v>
      </c>
      <c r="AR974" s="169">
        <f t="shared" si="221"/>
        <v>3.95</v>
      </c>
      <c r="AS974" s="135">
        <v>3.3</v>
      </c>
      <c r="AT974" s="135">
        <v>3.3</v>
      </c>
      <c r="AU974" s="135">
        <v>3.3</v>
      </c>
      <c r="AV974" s="135">
        <v>3.5</v>
      </c>
      <c r="AW974" s="135">
        <v>3.5</v>
      </c>
      <c r="AX974" s="169">
        <f t="shared" si="222"/>
        <v>3.3499999999999996</v>
      </c>
      <c r="AY974" s="135">
        <v>3</v>
      </c>
      <c r="AZ974" s="135">
        <v>3</v>
      </c>
      <c r="BA974" s="135">
        <v>3.4</v>
      </c>
      <c r="BB974" s="135"/>
      <c r="BC974" s="169">
        <f t="shared" si="223"/>
        <v>3.1333333333333333</v>
      </c>
    </row>
    <row r="975" spans="1:55" ht="18" customHeight="1" x14ac:dyDescent="0.25">
      <c r="A975" s="251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225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226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227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224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218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219"/>
        <v>3.7</v>
      </c>
      <c r="AH975" s="135">
        <v>4.3</v>
      </c>
      <c r="AI975" s="135">
        <v>4</v>
      </c>
      <c r="AJ975" s="135">
        <v>4.2</v>
      </c>
      <c r="AK975" s="135">
        <v>4.5</v>
      </c>
      <c r="AL975" s="135">
        <v>4.5999999999999996</v>
      </c>
      <c r="AM975" s="169">
        <f t="shared" si="220"/>
        <v>4.32</v>
      </c>
      <c r="AN975" s="135">
        <v>4.5999999999999996</v>
      </c>
      <c r="AO975" s="135">
        <v>4.4000000000000004</v>
      </c>
      <c r="AP975" s="135">
        <v>4</v>
      </c>
      <c r="AQ975" s="135">
        <v>4</v>
      </c>
      <c r="AR975" s="169">
        <f t="shared" si="221"/>
        <v>4.25</v>
      </c>
      <c r="AS975" s="135">
        <v>4.5</v>
      </c>
      <c r="AT975" s="135">
        <v>4.5</v>
      </c>
      <c r="AU975" s="135">
        <v>4.5</v>
      </c>
      <c r="AV975" s="135">
        <v>4</v>
      </c>
      <c r="AW975" s="135">
        <v>4</v>
      </c>
      <c r="AX975" s="169">
        <f t="shared" si="222"/>
        <v>4.375</v>
      </c>
      <c r="AY975" s="135">
        <v>4.4000000000000004</v>
      </c>
      <c r="AZ975" s="135">
        <v>4.4000000000000004</v>
      </c>
      <c r="BA975" s="135">
        <v>4.3</v>
      </c>
      <c r="BB975" s="135"/>
      <c r="BC975" s="169">
        <f t="shared" si="223"/>
        <v>4.3666666666666671</v>
      </c>
    </row>
    <row r="976" spans="1:55" ht="18" customHeight="1" x14ac:dyDescent="0.25">
      <c r="A976" s="209">
        <v>5</v>
      </c>
      <c r="B976" s="170" t="s">
        <v>48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225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226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227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224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218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219"/>
        <v>11.575000000000001</v>
      </c>
      <c r="AH976" s="135">
        <v>9.4</v>
      </c>
      <c r="AI976" s="135">
        <v>8</v>
      </c>
      <c r="AJ976" s="135">
        <v>8</v>
      </c>
      <c r="AK976" s="135">
        <v>9.3000000000000007</v>
      </c>
      <c r="AL976" s="135">
        <v>9</v>
      </c>
      <c r="AM976" s="169">
        <f t="shared" si="220"/>
        <v>8.74</v>
      </c>
      <c r="AN976" s="135">
        <v>9</v>
      </c>
      <c r="AO976" s="135">
        <v>8</v>
      </c>
      <c r="AP976" s="135">
        <v>8</v>
      </c>
      <c r="AQ976" s="135">
        <v>8</v>
      </c>
      <c r="AR976" s="169">
        <f t="shared" si="221"/>
        <v>8.25</v>
      </c>
      <c r="AS976" s="135">
        <v>6</v>
      </c>
      <c r="AT976" s="135">
        <v>6</v>
      </c>
      <c r="AU976" s="135">
        <v>6</v>
      </c>
      <c r="AV976" s="135">
        <v>7</v>
      </c>
      <c r="AW976" s="135">
        <v>7</v>
      </c>
      <c r="AX976" s="169">
        <f t="shared" si="222"/>
        <v>6.25</v>
      </c>
      <c r="AY976" s="135">
        <v>8</v>
      </c>
      <c r="AZ976" s="135">
        <v>8</v>
      </c>
      <c r="BA976" s="135">
        <v>8</v>
      </c>
      <c r="BB976" s="135"/>
      <c r="BC976" s="169">
        <f t="shared" si="223"/>
        <v>8</v>
      </c>
    </row>
    <row r="977" spans="1:55" ht="18" customHeight="1" x14ac:dyDescent="0.25">
      <c r="A977" s="251">
        <v>6</v>
      </c>
      <c r="B977" s="170" t="s">
        <v>49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225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226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227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224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218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219"/>
        <v>6.75</v>
      </c>
      <c r="AH977" s="148">
        <v>7</v>
      </c>
      <c r="AI977" s="148">
        <v>6</v>
      </c>
      <c r="AJ977" s="148">
        <v>7</v>
      </c>
      <c r="AK977" s="148">
        <v>7.5</v>
      </c>
      <c r="AL977" s="148">
        <v>7.5</v>
      </c>
      <c r="AM977" s="169">
        <f t="shared" si="220"/>
        <v>7</v>
      </c>
      <c r="AN977" s="148">
        <v>7.5</v>
      </c>
      <c r="AO977" s="148">
        <v>7</v>
      </c>
      <c r="AP977" s="148">
        <v>7.5</v>
      </c>
      <c r="AQ977" s="148">
        <v>7</v>
      </c>
      <c r="AR977" s="169">
        <f t="shared" si="221"/>
        <v>7.25</v>
      </c>
      <c r="AS977" s="148">
        <v>7.5</v>
      </c>
      <c r="AT977" s="135">
        <v>7.5</v>
      </c>
      <c r="AU977" s="135">
        <v>7.5</v>
      </c>
      <c r="AV977" s="148">
        <v>7</v>
      </c>
      <c r="AW977" s="148">
        <v>7</v>
      </c>
      <c r="AX977" s="169">
        <f t="shared" si="222"/>
        <v>7.375</v>
      </c>
      <c r="AY977" s="148">
        <v>7</v>
      </c>
      <c r="AZ977" s="148">
        <v>7</v>
      </c>
      <c r="BA977" s="148">
        <v>6</v>
      </c>
      <c r="BB977" s="148"/>
      <c r="BC977" s="169">
        <f t="shared" si="223"/>
        <v>6.666666666666667</v>
      </c>
    </row>
    <row r="978" spans="1:55" ht="18" customHeight="1" x14ac:dyDescent="0.25">
      <c r="A978" s="251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225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226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227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224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218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219"/>
        <v>18</v>
      </c>
      <c r="AH978" s="135">
        <v>18</v>
      </c>
      <c r="AI978" s="135">
        <v>18</v>
      </c>
      <c r="AJ978" s="135">
        <v>5.0999999999999996</v>
      </c>
      <c r="AK978" s="135">
        <v>3.5</v>
      </c>
      <c r="AL978" s="135">
        <v>4.8</v>
      </c>
      <c r="AM978" s="169">
        <f t="shared" si="220"/>
        <v>9.879999999999999</v>
      </c>
      <c r="AN978" s="135">
        <v>4.8</v>
      </c>
      <c r="AO978" s="135">
        <v>4.8</v>
      </c>
      <c r="AP978" s="135">
        <v>5.5</v>
      </c>
      <c r="AQ978" s="135">
        <v>12.8</v>
      </c>
      <c r="AR978" s="169">
        <f t="shared" si="221"/>
        <v>6.9749999999999996</v>
      </c>
      <c r="AS978" s="135">
        <v>5</v>
      </c>
      <c r="AT978" s="135">
        <v>5</v>
      </c>
      <c r="AU978" s="135">
        <v>5</v>
      </c>
      <c r="AV978" s="135">
        <v>11.2</v>
      </c>
      <c r="AW978" s="135">
        <v>11.2</v>
      </c>
      <c r="AX978" s="169">
        <f t="shared" si="222"/>
        <v>6.55</v>
      </c>
      <c r="AY978" s="135">
        <v>11.2</v>
      </c>
      <c r="AZ978" s="135">
        <v>11.2</v>
      </c>
      <c r="BA978" s="135">
        <v>5</v>
      </c>
      <c r="BB978" s="135"/>
      <c r="BC978" s="169">
        <f t="shared" si="223"/>
        <v>9.1333333333333329</v>
      </c>
    </row>
    <row r="979" spans="1:55" ht="18" customHeight="1" x14ac:dyDescent="0.25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225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226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227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224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218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219"/>
        <v>15.5</v>
      </c>
      <c r="AH979" s="135">
        <v>16</v>
      </c>
      <c r="AI979" s="135">
        <v>16</v>
      </c>
      <c r="AJ979" s="135">
        <v>16</v>
      </c>
      <c r="AK979" s="135">
        <v>16</v>
      </c>
      <c r="AL979" s="135">
        <v>16</v>
      </c>
      <c r="AM979" s="169">
        <f t="shared" si="220"/>
        <v>16</v>
      </c>
      <c r="AN979" s="135">
        <v>16</v>
      </c>
      <c r="AO979" s="135">
        <v>16</v>
      </c>
      <c r="AP979" s="135">
        <v>16</v>
      </c>
      <c r="AQ979" s="135">
        <v>20.8</v>
      </c>
      <c r="AR979" s="169">
        <f t="shared" si="221"/>
        <v>17.2</v>
      </c>
      <c r="AS979" s="135">
        <v>16</v>
      </c>
      <c r="AT979" s="135">
        <v>16</v>
      </c>
      <c r="AU979" s="135">
        <v>16</v>
      </c>
      <c r="AV979" s="135">
        <v>20</v>
      </c>
      <c r="AW979" s="135">
        <v>20</v>
      </c>
      <c r="AX979" s="169">
        <f t="shared" si="222"/>
        <v>17</v>
      </c>
      <c r="AY979" s="135">
        <v>22.4</v>
      </c>
      <c r="AZ979" s="135">
        <v>22.4</v>
      </c>
      <c r="BA979" s="135">
        <v>16</v>
      </c>
      <c r="BB979" s="135"/>
      <c r="BC979" s="169">
        <f t="shared" si="223"/>
        <v>20.266666666666666</v>
      </c>
    </row>
    <row r="980" spans="1:55" ht="18" customHeight="1" x14ac:dyDescent="0.25">
      <c r="A980" s="251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225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226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227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224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218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219"/>
        <v>19.5</v>
      </c>
      <c r="AH980" s="135">
        <v>19.5</v>
      </c>
      <c r="AI980" s="135">
        <v>19.5</v>
      </c>
      <c r="AJ980" s="135">
        <v>19.5</v>
      </c>
      <c r="AK980" s="135">
        <v>19.5</v>
      </c>
      <c r="AL980" s="135">
        <v>19.5</v>
      </c>
      <c r="AM980" s="169">
        <f t="shared" si="220"/>
        <v>19.5</v>
      </c>
      <c r="AN980" s="135">
        <v>19.5</v>
      </c>
      <c r="AO980" s="135">
        <v>19.5</v>
      </c>
      <c r="AP980" s="135">
        <v>18</v>
      </c>
      <c r="AQ980" s="135">
        <v>17.600000000000001</v>
      </c>
      <c r="AR980" s="169">
        <f t="shared" si="221"/>
        <v>18.649999999999999</v>
      </c>
      <c r="AS980" s="135">
        <v>18</v>
      </c>
      <c r="AT980" s="135">
        <v>18</v>
      </c>
      <c r="AU980" s="135">
        <v>18</v>
      </c>
      <c r="AV980" s="135">
        <v>18</v>
      </c>
      <c r="AW980" s="135">
        <v>18</v>
      </c>
      <c r="AX980" s="169">
        <f t="shared" si="222"/>
        <v>18</v>
      </c>
      <c r="AY980" s="135">
        <v>18</v>
      </c>
      <c r="AZ980" s="135">
        <v>18</v>
      </c>
      <c r="BA980" s="135">
        <v>18</v>
      </c>
      <c r="BB980" s="135"/>
      <c r="BC980" s="169">
        <f t="shared" si="223"/>
        <v>18</v>
      </c>
    </row>
    <row r="981" spans="1:55" ht="18" customHeight="1" x14ac:dyDescent="0.25">
      <c r="A981" s="251">
        <v>10</v>
      </c>
      <c r="B981" s="170" t="s">
        <v>131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225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226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227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224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218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219"/>
        <v>21</v>
      </c>
      <c r="AH981" s="135">
        <v>21</v>
      </c>
      <c r="AI981" s="135">
        <v>21</v>
      </c>
      <c r="AJ981" s="135">
        <v>21</v>
      </c>
      <c r="AK981" s="135">
        <v>21</v>
      </c>
      <c r="AL981" s="135">
        <v>21</v>
      </c>
      <c r="AM981" s="169">
        <f t="shared" si="220"/>
        <v>21</v>
      </c>
      <c r="AN981" s="135">
        <v>21</v>
      </c>
      <c r="AO981" s="135">
        <v>21</v>
      </c>
      <c r="AP981" s="135">
        <v>20</v>
      </c>
      <c r="AQ981" s="135">
        <v>17.8</v>
      </c>
      <c r="AR981" s="169">
        <f t="shared" si="221"/>
        <v>19.95</v>
      </c>
      <c r="AS981" s="135">
        <v>19</v>
      </c>
      <c r="AT981" s="135">
        <v>19</v>
      </c>
      <c r="AU981" s="135">
        <v>19</v>
      </c>
      <c r="AV981" s="135">
        <v>19</v>
      </c>
      <c r="AW981" s="135">
        <v>19</v>
      </c>
      <c r="AX981" s="169">
        <f t="shared" si="222"/>
        <v>19</v>
      </c>
      <c r="AY981" s="135">
        <v>19</v>
      </c>
      <c r="AZ981" s="135">
        <v>19</v>
      </c>
      <c r="BA981" s="135">
        <v>19</v>
      </c>
      <c r="BB981" s="135"/>
      <c r="BC981" s="169">
        <f t="shared" si="223"/>
        <v>19</v>
      </c>
    </row>
    <row r="982" spans="1:55" ht="18" customHeight="1" x14ac:dyDescent="0.25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225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226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227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224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218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219"/>
        <v>64.5</v>
      </c>
      <c r="AH982" s="135">
        <v>65</v>
      </c>
      <c r="AI982" s="135">
        <v>65</v>
      </c>
      <c r="AJ982" s="135">
        <v>6.7</v>
      </c>
      <c r="AK982" s="135">
        <v>67.5</v>
      </c>
      <c r="AL982" s="135">
        <v>68</v>
      </c>
      <c r="AM982" s="169">
        <f t="shared" si="220"/>
        <v>54.44</v>
      </c>
      <c r="AN982" s="135">
        <v>68</v>
      </c>
      <c r="AO982" s="135">
        <v>68</v>
      </c>
      <c r="AP982" s="135">
        <v>68</v>
      </c>
      <c r="AQ982" s="135">
        <v>68</v>
      </c>
      <c r="AR982" s="169">
        <f t="shared" si="221"/>
        <v>68</v>
      </c>
      <c r="AS982" s="135">
        <v>68</v>
      </c>
      <c r="AT982" s="135">
        <v>68</v>
      </c>
      <c r="AU982" s="135">
        <v>68</v>
      </c>
      <c r="AV982" s="135">
        <v>75</v>
      </c>
      <c r="AW982" s="135">
        <v>75</v>
      </c>
      <c r="AX982" s="169">
        <f t="shared" si="222"/>
        <v>69.75</v>
      </c>
      <c r="AY982" s="135">
        <v>75</v>
      </c>
      <c r="AZ982" s="135">
        <v>75</v>
      </c>
      <c r="BA982" s="135">
        <v>75</v>
      </c>
      <c r="BB982" s="135"/>
      <c r="BC982" s="169">
        <f t="shared" si="223"/>
        <v>75</v>
      </c>
    </row>
    <row r="983" spans="1:55" ht="18" customHeight="1" x14ac:dyDescent="0.25">
      <c r="A983" s="251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225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226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227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224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218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219"/>
        <v>66.5</v>
      </c>
      <c r="AH983" s="135">
        <v>67</v>
      </c>
      <c r="AI983" s="135">
        <v>67</v>
      </c>
      <c r="AJ983" s="135">
        <v>68</v>
      </c>
      <c r="AK983" s="135">
        <v>68</v>
      </c>
      <c r="AL983" s="135">
        <v>68</v>
      </c>
      <c r="AM983" s="169">
        <f t="shared" si="220"/>
        <v>67.599999999999994</v>
      </c>
      <c r="AN983" s="135">
        <v>68</v>
      </c>
      <c r="AO983" s="135">
        <v>68</v>
      </c>
      <c r="AP983" s="135">
        <v>68</v>
      </c>
      <c r="AQ983" s="135">
        <v>68</v>
      </c>
      <c r="AR983" s="169">
        <f t="shared" si="221"/>
        <v>68</v>
      </c>
      <c r="AS983" s="135">
        <v>68</v>
      </c>
      <c r="AT983" s="135">
        <v>68</v>
      </c>
      <c r="AU983" s="135">
        <v>68</v>
      </c>
      <c r="AV983" s="135">
        <v>78</v>
      </c>
      <c r="AW983" s="135">
        <v>78</v>
      </c>
      <c r="AX983" s="169">
        <f t="shared" si="222"/>
        <v>70.5</v>
      </c>
      <c r="AY983" s="135">
        <v>78</v>
      </c>
      <c r="AZ983" s="135">
        <v>78</v>
      </c>
      <c r="BA983" s="135">
        <v>75</v>
      </c>
      <c r="BB983" s="135"/>
      <c r="BC983" s="169">
        <f t="shared" si="223"/>
        <v>77</v>
      </c>
    </row>
    <row r="984" spans="1:55" ht="18" customHeight="1" x14ac:dyDescent="0.25">
      <c r="A984" s="251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225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226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227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224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218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219"/>
        <v>5</v>
      </c>
      <c r="AH984" s="135">
        <v>5</v>
      </c>
      <c r="AI984" s="135">
        <v>5</v>
      </c>
      <c r="AJ984" s="135">
        <v>5</v>
      </c>
      <c r="AK984" s="135">
        <v>5</v>
      </c>
      <c r="AL984" s="135">
        <v>5</v>
      </c>
      <c r="AM984" s="169">
        <f t="shared" si="220"/>
        <v>5</v>
      </c>
      <c r="AN984" s="135">
        <v>5</v>
      </c>
      <c r="AO984" s="135">
        <v>5</v>
      </c>
      <c r="AP984" s="135">
        <v>5</v>
      </c>
      <c r="AQ984" s="135">
        <v>5</v>
      </c>
      <c r="AR984" s="169">
        <f t="shared" si="221"/>
        <v>5</v>
      </c>
      <c r="AS984" s="135">
        <v>5</v>
      </c>
      <c r="AT984" s="135">
        <v>5</v>
      </c>
      <c r="AU984" s="135">
        <v>5</v>
      </c>
      <c r="AV984" s="135">
        <v>5</v>
      </c>
      <c r="AW984" s="135">
        <v>5</v>
      </c>
      <c r="AX984" s="169">
        <f t="shared" si="222"/>
        <v>5</v>
      </c>
      <c r="AY984" s="135">
        <v>5</v>
      </c>
      <c r="AZ984" s="135">
        <v>5</v>
      </c>
      <c r="BA984" s="135">
        <v>5</v>
      </c>
      <c r="BB984" s="135"/>
      <c r="BC984" s="169">
        <f t="shared" si="223"/>
        <v>5</v>
      </c>
    </row>
    <row r="985" spans="1:55" ht="18" customHeight="1" x14ac:dyDescent="0.25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225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226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227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224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218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219"/>
        <v>10</v>
      </c>
      <c r="AH985" s="135">
        <v>10</v>
      </c>
      <c r="AI985" s="135">
        <v>10</v>
      </c>
      <c r="AJ985" s="135">
        <v>10</v>
      </c>
      <c r="AK985" s="135">
        <v>10</v>
      </c>
      <c r="AL985" s="135">
        <v>10</v>
      </c>
      <c r="AM985" s="169">
        <f t="shared" si="220"/>
        <v>10</v>
      </c>
      <c r="AN985" s="135">
        <v>10</v>
      </c>
      <c r="AO985" s="135">
        <v>12.4</v>
      </c>
      <c r="AP985" s="135">
        <v>12.4</v>
      </c>
      <c r="AQ985" s="135">
        <v>11.6</v>
      </c>
      <c r="AR985" s="169">
        <f t="shared" si="221"/>
        <v>11.6</v>
      </c>
      <c r="AS985" s="135">
        <v>13</v>
      </c>
      <c r="AT985" s="135">
        <v>13</v>
      </c>
      <c r="AU985" s="135">
        <v>13</v>
      </c>
      <c r="AV985" s="135">
        <v>13</v>
      </c>
      <c r="AW985" s="135">
        <v>13</v>
      </c>
      <c r="AX985" s="169">
        <f t="shared" si="222"/>
        <v>13</v>
      </c>
      <c r="AY985" s="135">
        <v>12</v>
      </c>
      <c r="AZ985" s="135">
        <v>12</v>
      </c>
      <c r="BA985" s="135">
        <v>12</v>
      </c>
      <c r="BB985" s="135"/>
      <c r="BC985" s="169">
        <f t="shared" si="223"/>
        <v>12</v>
      </c>
    </row>
    <row r="986" spans="1:55" ht="18" customHeight="1" x14ac:dyDescent="0.25">
      <c r="A986" s="251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225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226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227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224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218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219"/>
        <v>12</v>
      </c>
      <c r="AH986" s="135">
        <v>12</v>
      </c>
      <c r="AI986" s="135">
        <v>12</v>
      </c>
      <c r="AJ986" s="135">
        <v>12</v>
      </c>
      <c r="AK986" s="135">
        <v>12.2</v>
      </c>
      <c r="AL986" s="135">
        <v>12.2</v>
      </c>
      <c r="AM986" s="169">
        <f t="shared" si="220"/>
        <v>12.080000000000002</v>
      </c>
      <c r="AN986" s="135">
        <v>12.2</v>
      </c>
      <c r="AO986" s="135">
        <v>12.2</v>
      </c>
      <c r="AP986" s="135">
        <v>12.2</v>
      </c>
      <c r="AQ986" s="135">
        <v>12</v>
      </c>
      <c r="AR986" s="169">
        <f t="shared" si="221"/>
        <v>12.149999999999999</v>
      </c>
      <c r="AS986" s="135">
        <v>12</v>
      </c>
      <c r="AT986" s="135">
        <v>12</v>
      </c>
      <c r="AU986" s="135">
        <v>12</v>
      </c>
      <c r="AV986" s="135">
        <v>12</v>
      </c>
      <c r="AW986" s="135">
        <v>12</v>
      </c>
      <c r="AX986" s="169">
        <f t="shared" si="222"/>
        <v>12</v>
      </c>
      <c r="AY986" s="135">
        <v>11.6</v>
      </c>
      <c r="AZ986" s="135">
        <v>11.6</v>
      </c>
      <c r="BA986" s="135">
        <v>12</v>
      </c>
      <c r="BB986" s="135"/>
      <c r="BC986" s="169">
        <f t="shared" si="223"/>
        <v>11.733333333333334</v>
      </c>
    </row>
    <row r="987" spans="1:55" ht="18" customHeight="1" x14ac:dyDescent="0.25">
      <c r="A987" s="251">
        <v>16</v>
      </c>
      <c r="B987" s="170" t="s">
        <v>51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225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226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227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224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218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219"/>
        <v>62</v>
      </c>
      <c r="AH987" s="135">
        <v>62</v>
      </c>
      <c r="AI987" s="135">
        <v>62</v>
      </c>
      <c r="AJ987" s="135">
        <v>62</v>
      </c>
      <c r="AK987" s="135">
        <v>62</v>
      </c>
      <c r="AL987" s="135">
        <v>62</v>
      </c>
      <c r="AM987" s="169">
        <f t="shared" si="220"/>
        <v>62</v>
      </c>
      <c r="AN987" s="135">
        <v>62</v>
      </c>
      <c r="AO987" s="135">
        <v>62</v>
      </c>
      <c r="AP987" s="135">
        <v>62</v>
      </c>
      <c r="AQ987" s="135">
        <v>45</v>
      </c>
      <c r="AR987" s="169">
        <f t="shared" si="221"/>
        <v>57.75</v>
      </c>
      <c r="AS987" s="135">
        <v>62</v>
      </c>
      <c r="AT987" s="135">
        <v>62</v>
      </c>
      <c r="AU987" s="135">
        <v>27</v>
      </c>
      <c r="AV987" s="135">
        <v>26</v>
      </c>
      <c r="AW987" s="135">
        <v>26</v>
      </c>
      <c r="AX987" s="169">
        <f t="shared" si="222"/>
        <v>44.25</v>
      </c>
      <c r="AY987" s="135">
        <v>27</v>
      </c>
      <c r="AZ987" s="135">
        <v>27</v>
      </c>
      <c r="BA987" s="135">
        <v>62</v>
      </c>
      <c r="BB987" s="135"/>
      <c r="BC987" s="169">
        <f t="shared" si="223"/>
        <v>38.666666666666664</v>
      </c>
    </row>
    <row r="988" spans="1:55" ht="18" customHeight="1" x14ac:dyDescent="0.25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225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226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227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224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218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219"/>
        <v>65</v>
      </c>
      <c r="AH988" s="135">
        <v>65</v>
      </c>
      <c r="AI988" s="135">
        <v>65</v>
      </c>
      <c r="AJ988" s="135">
        <v>65</v>
      </c>
      <c r="AK988" s="135">
        <v>65</v>
      </c>
      <c r="AL988" s="135">
        <v>65</v>
      </c>
      <c r="AM988" s="169">
        <f t="shared" si="220"/>
        <v>65</v>
      </c>
      <c r="AN988" s="135">
        <v>65</v>
      </c>
      <c r="AO988" s="135">
        <v>65</v>
      </c>
      <c r="AP988" s="135">
        <v>65</v>
      </c>
      <c r="AQ988" s="135">
        <v>52</v>
      </c>
      <c r="AR988" s="169">
        <f t="shared" si="221"/>
        <v>61.75</v>
      </c>
      <c r="AS988" s="135">
        <v>65</v>
      </c>
      <c r="AT988" s="135">
        <v>65</v>
      </c>
      <c r="AU988" s="135">
        <v>28</v>
      </c>
      <c r="AV988" s="135">
        <v>32</v>
      </c>
      <c r="AW988" s="135">
        <v>32</v>
      </c>
      <c r="AX988" s="169">
        <f t="shared" si="222"/>
        <v>47.5</v>
      </c>
      <c r="AY988" s="135">
        <v>31</v>
      </c>
      <c r="AZ988" s="135">
        <v>31</v>
      </c>
      <c r="BA988" s="135">
        <v>65</v>
      </c>
      <c r="BB988" s="135"/>
      <c r="BC988" s="169">
        <f t="shared" si="223"/>
        <v>42.333333333333336</v>
      </c>
    </row>
    <row r="989" spans="1:55" ht="18" customHeight="1" x14ac:dyDescent="0.25">
      <c r="A989" s="251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225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226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227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224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218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219"/>
        <v>5.98</v>
      </c>
      <c r="AH989" s="135">
        <v>5.8</v>
      </c>
      <c r="AI989" s="135">
        <v>5.8</v>
      </c>
      <c r="AJ989" s="135">
        <v>5.0999999999999996</v>
      </c>
      <c r="AK989" s="135">
        <v>5.8</v>
      </c>
      <c r="AL989" s="135">
        <v>5.8</v>
      </c>
      <c r="AM989" s="169">
        <f t="shared" si="220"/>
        <v>5.66</v>
      </c>
      <c r="AN989" s="135">
        <v>5.8</v>
      </c>
      <c r="AO989" s="135">
        <v>6</v>
      </c>
      <c r="AP989" s="135">
        <v>6</v>
      </c>
      <c r="AQ989" s="135">
        <v>5.9</v>
      </c>
      <c r="AR989" s="169">
        <f t="shared" si="221"/>
        <v>5.9250000000000007</v>
      </c>
      <c r="AS989" s="135">
        <v>5.8</v>
      </c>
      <c r="AT989" s="135">
        <v>5.8</v>
      </c>
      <c r="AU989" s="135">
        <v>5.8</v>
      </c>
      <c r="AV989" s="135">
        <v>5.8</v>
      </c>
      <c r="AW989" s="135">
        <v>5.8</v>
      </c>
      <c r="AX989" s="169">
        <f t="shared" si="222"/>
        <v>5.8</v>
      </c>
      <c r="AY989" s="135">
        <v>5.8</v>
      </c>
      <c r="AZ989" s="135">
        <v>5.8</v>
      </c>
      <c r="BA989" s="135">
        <v>5.8</v>
      </c>
      <c r="BB989" s="135"/>
      <c r="BC989" s="169">
        <f t="shared" si="223"/>
        <v>5.8</v>
      </c>
    </row>
    <row r="990" spans="1:55" ht="18" customHeight="1" x14ac:dyDescent="0.25">
      <c r="A990" s="251">
        <v>19</v>
      </c>
      <c r="B990" s="170" t="s">
        <v>140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225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226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227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224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218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219"/>
        <v>5.4</v>
      </c>
      <c r="AH990" s="135">
        <v>5.3</v>
      </c>
      <c r="AI990" s="135">
        <v>5.3</v>
      </c>
      <c r="AJ990" s="135">
        <v>5.3</v>
      </c>
      <c r="AK990" s="135">
        <v>5.4</v>
      </c>
      <c r="AL990" s="135">
        <v>5.4</v>
      </c>
      <c r="AM990" s="169">
        <f t="shared" si="220"/>
        <v>5.339999999999999</v>
      </c>
      <c r="AN990" s="135">
        <v>5.4</v>
      </c>
      <c r="AO990" s="135">
        <v>5.6</v>
      </c>
      <c r="AP990" s="135">
        <v>5.6</v>
      </c>
      <c r="AQ990" s="135">
        <v>5.4</v>
      </c>
      <c r="AR990" s="169">
        <f t="shared" si="221"/>
        <v>5.5</v>
      </c>
      <c r="AS990" s="135">
        <v>4.9000000000000004</v>
      </c>
      <c r="AT990" s="135">
        <v>4.9000000000000004</v>
      </c>
      <c r="AU990" s="135">
        <v>4.9000000000000004</v>
      </c>
      <c r="AV990" s="135">
        <v>5.4</v>
      </c>
      <c r="AW990" s="135">
        <v>5.4</v>
      </c>
      <c r="AX990" s="169">
        <f t="shared" si="222"/>
        <v>5.0250000000000004</v>
      </c>
      <c r="AY990" s="135">
        <v>5.14</v>
      </c>
      <c r="AZ990" s="135">
        <v>5.14</v>
      </c>
      <c r="BA990" s="135">
        <v>4.9000000000000004</v>
      </c>
      <c r="BB990" s="135"/>
      <c r="BC990" s="169">
        <f t="shared" si="223"/>
        <v>5.0599999999999996</v>
      </c>
    </row>
    <row r="991" spans="1:55" ht="18" customHeight="1" x14ac:dyDescent="0.25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225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226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227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224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218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219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>
        <v>4.9000000000000004</v>
      </c>
      <c r="AL991" s="135">
        <v>4.9000000000000004</v>
      </c>
      <c r="AM991" s="169">
        <f t="shared" si="220"/>
        <v>4.9000000000000004</v>
      </c>
      <c r="AN991" s="135">
        <v>4.9000000000000004</v>
      </c>
      <c r="AO991" s="135">
        <v>4.9000000000000004</v>
      </c>
      <c r="AP991" s="135">
        <v>4.9000000000000004</v>
      </c>
      <c r="AQ991" s="135">
        <v>5</v>
      </c>
      <c r="AR991" s="169">
        <f t="shared" si="221"/>
        <v>4.9250000000000007</v>
      </c>
      <c r="AS991" s="135">
        <v>5</v>
      </c>
      <c r="AT991" s="135">
        <v>5</v>
      </c>
      <c r="AU991" s="135">
        <v>5</v>
      </c>
      <c r="AV991" s="135">
        <v>5</v>
      </c>
      <c r="AW991" s="135">
        <v>5</v>
      </c>
      <c r="AX991" s="169">
        <f t="shared" si="222"/>
        <v>5</v>
      </c>
      <c r="AY991" s="135">
        <v>5</v>
      </c>
      <c r="AZ991" s="135">
        <v>5</v>
      </c>
      <c r="BA991" s="135">
        <v>4.7</v>
      </c>
      <c r="BB991" s="135"/>
      <c r="BC991" s="169">
        <f t="shared" si="223"/>
        <v>4.8999999999999995</v>
      </c>
    </row>
    <row r="992" spans="1:55" ht="18" customHeight="1" x14ac:dyDescent="0.25">
      <c r="A992" s="251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225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226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227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224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218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219"/>
        <v>20</v>
      </c>
      <c r="AH992" s="135">
        <v>20</v>
      </c>
      <c r="AI992" s="135">
        <v>20</v>
      </c>
      <c r="AJ992" s="135">
        <v>20</v>
      </c>
      <c r="AK992" s="135">
        <v>20</v>
      </c>
      <c r="AL992" s="135">
        <v>20</v>
      </c>
      <c r="AM992" s="169">
        <f t="shared" si="220"/>
        <v>20</v>
      </c>
      <c r="AN992" s="135">
        <v>20</v>
      </c>
      <c r="AO992" s="135">
        <v>20</v>
      </c>
      <c r="AP992" s="135">
        <v>20</v>
      </c>
      <c r="AQ992" s="135">
        <v>18</v>
      </c>
      <c r="AR992" s="169">
        <f t="shared" si="221"/>
        <v>19.5</v>
      </c>
      <c r="AS992" s="135">
        <v>20</v>
      </c>
      <c r="AT992" s="135">
        <v>20</v>
      </c>
      <c r="AU992" s="135">
        <v>20</v>
      </c>
      <c r="AV992" s="135">
        <v>11</v>
      </c>
      <c r="AW992" s="135">
        <v>11</v>
      </c>
      <c r="AX992" s="169">
        <f t="shared" si="222"/>
        <v>17.75</v>
      </c>
      <c r="AY992" s="135">
        <v>11.4</v>
      </c>
      <c r="AZ992" s="135">
        <v>11.4</v>
      </c>
      <c r="BA992" s="135">
        <v>20</v>
      </c>
      <c r="BB992" s="135"/>
      <c r="BC992" s="169">
        <f t="shared" si="223"/>
        <v>14.266666666666666</v>
      </c>
    </row>
    <row r="993" spans="1:55" ht="17.25" customHeight="1" x14ac:dyDescent="0.25">
      <c r="A993" s="251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225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226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227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224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218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219"/>
        <v>17</v>
      </c>
      <c r="AH993" s="135">
        <v>17</v>
      </c>
      <c r="AI993" s="135">
        <v>17</v>
      </c>
      <c r="AJ993" s="135">
        <v>17</v>
      </c>
      <c r="AK993" s="135">
        <v>17</v>
      </c>
      <c r="AL993" s="135">
        <v>17</v>
      </c>
      <c r="AM993" s="169">
        <f t="shared" si="220"/>
        <v>17</v>
      </c>
      <c r="AN993" s="135">
        <v>17</v>
      </c>
      <c r="AO993" s="135">
        <v>17</v>
      </c>
      <c r="AP993" s="135">
        <v>17</v>
      </c>
      <c r="AQ993" s="135">
        <v>18</v>
      </c>
      <c r="AR993" s="169">
        <f t="shared" si="221"/>
        <v>17.25</v>
      </c>
      <c r="AS993" s="135">
        <v>17</v>
      </c>
      <c r="AT993" s="135">
        <v>17</v>
      </c>
      <c r="AU993" s="135">
        <v>17</v>
      </c>
      <c r="AV993" s="135">
        <v>18</v>
      </c>
      <c r="AW993" s="135">
        <v>18</v>
      </c>
      <c r="AX993" s="169">
        <f t="shared" si="222"/>
        <v>17.25</v>
      </c>
      <c r="AY993" s="135">
        <v>18.399999999999999</v>
      </c>
      <c r="AZ993" s="135">
        <v>18.399999999999999</v>
      </c>
      <c r="BA993" s="135">
        <v>17</v>
      </c>
      <c r="BB993" s="135"/>
      <c r="BC993" s="169">
        <f t="shared" si="223"/>
        <v>17.933333333333334</v>
      </c>
    </row>
    <row r="994" spans="1:55" ht="17.25" customHeight="1" x14ac:dyDescent="0.25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225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226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227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224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218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219"/>
        <v>17</v>
      </c>
      <c r="AH994" s="135">
        <v>17</v>
      </c>
      <c r="AI994" s="135">
        <v>17</v>
      </c>
      <c r="AJ994" s="135">
        <v>17</v>
      </c>
      <c r="AK994" s="135">
        <v>17</v>
      </c>
      <c r="AL994" s="135">
        <v>17</v>
      </c>
      <c r="AM994" s="169">
        <f t="shared" si="220"/>
        <v>17</v>
      </c>
      <c r="AN994" s="135">
        <v>17</v>
      </c>
      <c r="AO994" s="135">
        <v>17</v>
      </c>
      <c r="AP994" s="135">
        <v>17</v>
      </c>
      <c r="AQ994" s="135">
        <v>17</v>
      </c>
      <c r="AR994" s="169">
        <f t="shared" si="221"/>
        <v>17</v>
      </c>
      <c r="AS994" s="135">
        <v>17</v>
      </c>
      <c r="AT994" s="135">
        <v>17</v>
      </c>
      <c r="AU994" s="135">
        <v>17</v>
      </c>
      <c r="AV994" s="135">
        <v>18</v>
      </c>
      <c r="AW994" s="135">
        <v>18</v>
      </c>
      <c r="AX994" s="169">
        <f t="shared" si="222"/>
        <v>17.25</v>
      </c>
      <c r="AY994" s="135">
        <v>18</v>
      </c>
      <c r="AZ994" s="135">
        <v>18</v>
      </c>
      <c r="BA994" s="135">
        <v>17</v>
      </c>
      <c r="BB994" s="135"/>
      <c r="BC994" s="169">
        <f t="shared" si="223"/>
        <v>17.666666666666668</v>
      </c>
    </row>
    <row r="995" spans="1:55" ht="17.25" customHeight="1" x14ac:dyDescent="0.25">
      <c r="A995" s="251">
        <v>24</v>
      </c>
      <c r="B995" s="188" t="s">
        <v>98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225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226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227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224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218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219"/>
        <v>5</v>
      </c>
      <c r="AH995" s="135">
        <v>5</v>
      </c>
      <c r="AI995" s="135">
        <v>5</v>
      </c>
      <c r="AJ995" s="135">
        <v>5</v>
      </c>
      <c r="AK995" s="135">
        <v>5</v>
      </c>
      <c r="AL995" s="135">
        <v>5</v>
      </c>
      <c r="AM995" s="169">
        <f t="shared" si="220"/>
        <v>5</v>
      </c>
      <c r="AN995" s="135">
        <v>5</v>
      </c>
      <c r="AO995" s="135">
        <v>5</v>
      </c>
      <c r="AP995" s="135">
        <v>5</v>
      </c>
      <c r="AQ995" s="135">
        <v>5</v>
      </c>
      <c r="AR995" s="169">
        <f t="shared" si="221"/>
        <v>5</v>
      </c>
      <c r="AS995" s="135">
        <v>5</v>
      </c>
      <c r="AT995" s="135">
        <v>5</v>
      </c>
      <c r="AU995" s="135">
        <v>5</v>
      </c>
      <c r="AV995" s="135">
        <v>5</v>
      </c>
      <c r="AW995" s="135">
        <v>5</v>
      </c>
      <c r="AX995" s="169">
        <f t="shared" si="222"/>
        <v>5</v>
      </c>
      <c r="AY995" s="135">
        <v>5</v>
      </c>
      <c r="AZ995" s="135">
        <v>5</v>
      </c>
      <c r="BA995" s="135">
        <v>5</v>
      </c>
      <c r="BB995" s="135"/>
      <c r="BC995" s="169">
        <f t="shared" si="223"/>
        <v>5</v>
      </c>
    </row>
    <row r="996" spans="1:55" ht="17.25" customHeight="1" x14ac:dyDescent="0.25">
      <c r="A996" s="251">
        <v>25</v>
      </c>
      <c r="B996" s="188" t="s">
        <v>134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225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226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227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224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218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219"/>
        <v>9</v>
      </c>
      <c r="AH996" s="135">
        <v>9</v>
      </c>
      <c r="AI996" s="135">
        <v>9</v>
      </c>
      <c r="AJ996" s="135">
        <v>9</v>
      </c>
      <c r="AK996" s="135">
        <v>9</v>
      </c>
      <c r="AL996" s="135">
        <v>9</v>
      </c>
      <c r="AM996" s="169">
        <f t="shared" si="220"/>
        <v>9</v>
      </c>
      <c r="AN996" s="135">
        <v>9</v>
      </c>
      <c r="AO996" s="135">
        <v>9</v>
      </c>
      <c r="AP996" s="135">
        <v>9</v>
      </c>
      <c r="AQ996" s="135">
        <v>9</v>
      </c>
      <c r="AR996" s="169">
        <f t="shared" si="221"/>
        <v>9</v>
      </c>
      <c r="AS996" s="135">
        <v>9</v>
      </c>
      <c r="AT996" s="135">
        <v>9</v>
      </c>
      <c r="AU996" s="135">
        <v>9</v>
      </c>
      <c r="AV996" s="135">
        <v>3</v>
      </c>
      <c r="AW996" s="135">
        <v>3</v>
      </c>
      <c r="AX996" s="169">
        <f t="shared" si="222"/>
        <v>7.5</v>
      </c>
      <c r="AY996" s="135">
        <v>3</v>
      </c>
      <c r="AZ996" s="135">
        <v>3</v>
      </c>
      <c r="BA996" s="135">
        <v>9</v>
      </c>
      <c r="BB996" s="135"/>
      <c r="BC996" s="169">
        <f t="shared" si="223"/>
        <v>5</v>
      </c>
    </row>
    <row r="997" spans="1:55" ht="48" customHeight="1" x14ac:dyDescent="0.25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225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226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227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224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218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219"/>
        <v>60</v>
      </c>
      <c r="AH997" s="135">
        <v>60</v>
      </c>
      <c r="AI997" s="135">
        <v>60</v>
      </c>
      <c r="AJ997" s="135">
        <v>60</v>
      </c>
      <c r="AK997" s="135">
        <v>60</v>
      </c>
      <c r="AL997" s="135">
        <v>60</v>
      </c>
      <c r="AM997" s="169">
        <f t="shared" si="220"/>
        <v>60</v>
      </c>
      <c r="AN997" s="135">
        <v>60</v>
      </c>
      <c r="AO997" s="135">
        <v>60</v>
      </c>
      <c r="AP997" s="135">
        <v>60</v>
      </c>
      <c r="AQ997" s="135">
        <v>60</v>
      </c>
      <c r="AR997" s="169">
        <f t="shared" si="221"/>
        <v>60</v>
      </c>
      <c r="AS997" s="135">
        <v>60</v>
      </c>
      <c r="AT997" s="135">
        <v>60</v>
      </c>
      <c r="AU997" s="135">
        <v>60</v>
      </c>
      <c r="AV997" s="135">
        <v>24</v>
      </c>
      <c r="AW997" s="135">
        <v>24</v>
      </c>
      <c r="AX997" s="169">
        <f t="shared" si="222"/>
        <v>51</v>
      </c>
      <c r="AY997" s="135">
        <v>29</v>
      </c>
      <c r="AZ997" s="135">
        <v>29</v>
      </c>
      <c r="BA997" s="135">
        <v>60</v>
      </c>
      <c r="BB997" s="135"/>
      <c r="BC997" s="169">
        <f t="shared" si="223"/>
        <v>39.333333333333336</v>
      </c>
    </row>
    <row r="998" spans="1:55" ht="17.25" customHeight="1" x14ac:dyDescent="0.25">
      <c r="A998" s="251">
        <v>27</v>
      </c>
      <c r="B998" s="170" t="s">
        <v>130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225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226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227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224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218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219"/>
        <v>7.5</v>
      </c>
      <c r="AH998" s="148">
        <v>7.5</v>
      </c>
      <c r="AI998" s="148">
        <v>6.5</v>
      </c>
      <c r="AJ998" s="148">
        <v>7</v>
      </c>
      <c r="AK998" s="148">
        <v>7</v>
      </c>
      <c r="AL998" s="148">
        <v>7</v>
      </c>
      <c r="AM998" s="169">
        <f t="shared" si="220"/>
        <v>7</v>
      </c>
      <c r="AN998" s="148">
        <v>7</v>
      </c>
      <c r="AO998" s="148">
        <v>7</v>
      </c>
      <c r="AP998" s="148">
        <v>7</v>
      </c>
      <c r="AQ998" s="148">
        <v>7</v>
      </c>
      <c r="AR998" s="169">
        <f t="shared" si="221"/>
        <v>7</v>
      </c>
      <c r="AS998" s="148">
        <v>7</v>
      </c>
      <c r="AT998" s="135">
        <v>7</v>
      </c>
      <c r="AU998" s="135">
        <v>9</v>
      </c>
      <c r="AV998" s="148">
        <v>9</v>
      </c>
      <c r="AW998" s="148">
        <v>9</v>
      </c>
      <c r="AX998" s="169">
        <f t="shared" si="222"/>
        <v>8</v>
      </c>
      <c r="AY998" s="148">
        <v>9</v>
      </c>
      <c r="AZ998" s="148">
        <v>9</v>
      </c>
      <c r="BA998" s="148">
        <v>9</v>
      </c>
      <c r="BB998" s="148"/>
      <c r="BC998" s="169">
        <f t="shared" si="223"/>
        <v>9</v>
      </c>
    </row>
    <row r="999" spans="1:55" ht="17.25" customHeight="1" x14ac:dyDescent="0.25">
      <c r="A999" s="251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225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226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227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224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218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219"/>
        <v>11</v>
      </c>
      <c r="AH999" s="135">
        <v>11</v>
      </c>
      <c r="AI999" s="135">
        <v>10</v>
      </c>
      <c r="AJ999" s="135">
        <v>12</v>
      </c>
      <c r="AK999" s="135">
        <v>12</v>
      </c>
      <c r="AL999" s="135">
        <v>12</v>
      </c>
      <c r="AM999" s="169">
        <f t="shared" si="220"/>
        <v>11.4</v>
      </c>
      <c r="AN999" s="135">
        <v>12</v>
      </c>
      <c r="AO999" s="135">
        <v>12</v>
      </c>
      <c r="AP999" s="135">
        <v>12</v>
      </c>
      <c r="AQ999" s="135">
        <v>12</v>
      </c>
      <c r="AR999" s="169">
        <f t="shared" si="221"/>
        <v>12</v>
      </c>
      <c r="AS999" s="135">
        <v>12</v>
      </c>
      <c r="AT999" s="135">
        <v>12</v>
      </c>
      <c r="AU999" s="135">
        <v>12</v>
      </c>
      <c r="AV999" s="135">
        <v>12.5</v>
      </c>
      <c r="AW999" s="135">
        <v>12.5</v>
      </c>
      <c r="AX999" s="169">
        <f t="shared" si="222"/>
        <v>12.125</v>
      </c>
      <c r="AY999" s="135">
        <v>12.5</v>
      </c>
      <c r="AZ999" s="135">
        <v>12.5</v>
      </c>
      <c r="BA999" s="135">
        <v>12.5</v>
      </c>
      <c r="BB999" s="135"/>
      <c r="BC999" s="169">
        <f t="shared" si="223"/>
        <v>12.5</v>
      </c>
    </row>
    <row r="1000" spans="1:55" ht="12" customHeight="1" x14ac:dyDescent="0.25">
      <c r="A1000" s="209">
        <v>29</v>
      </c>
      <c r="B1000" s="170" t="s">
        <v>133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225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226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227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224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218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219"/>
        <v>12</v>
      </c>
      <c r="AH1000" s="135">
        <v>12</v>
      </c>
      <c r="AI1000" s="135">
        <v>12</v>
      </c>
      <c r="AJ1000" s="135">
        <v>12</v>
      </c>
      <c r="AK1000" s="135">
        <v>12</v>
      </c>
      <c r="AL1000" s="135">
        <v>12</v>
      </c>
      <c r="AM1000" s="169">
        <f t="shared" si="220"/>
        <v>12</v>
      </c>
      <c r="AN1000" s="135">
        <v>12</v>
      </c>
      <c r="AO1000" s="135">
        <v>12</v>
      </c>
      <c r="AP1000" s="135">
        <v>12</v>
      </c>
      <c r="AQ1000" s="135">
        <v>12</v>
      </c>
      <c r="AR1000" s="169">
        <f t="shared" si="221"/>
        <v>12</v>
      </c>
      <c r="AS1000" s="135">
        <v>12</v>
      </c>
      <c r="AT1000" s="135">
        <v>12</v>
      </c>
      <c r="AU1000" s="135">
        <v>12</v>
      </c>
      <c r="AV1000" s="135">
        <v>12</v>
      </c>
      <c r="AW1000" s="135">
        <v>12</v>
      </c>
      <c r="AX1000" s="169">
        <f t="shared" si="222"/>
        <v>12</v>
      </c>
      <c r="AY1000" s="135">
        <v>12</v>
      </c>
      <c r="AZ1000" s="135">
        <v>12</v>
      </c>
      <c r="BA1000" s="135">
        <v>12</v>
      </c>
      <c r="BB1000" s="135"/>
      <c r="BC1000" s="169">
        <f t="shared" si="223"/>
        <v>12</v>
      </c>
    </row>
    <row r="1001" spans="1:55" ht="12" customHeight="1" x14ac:dyDescent="0.25">
      <c r="A1001" s="211"/>
      <c r="B1001" s="189" t="s">
        <v>53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218"/>
        <v>#DIV/0!</v>
      </c>
      <c r="AC1001" s="135"/>
      <c r="AD1001" s="135"/>
      <c r="AE1001" s="135"/>
      <c r="AF1001" s="135"/>
      <c r="AG1001" s="238" t="e">
        <f t="shared" si="219"/>
        <v>#DIV/0!</v>
      </c>
      <c r="AH1001" s="135"/>
      <c r="AI1001" s="135"/>
      <c r="AJ1001" s="135"/>
      <c r="AK1001" s="135"/>
      <c r="AL1001" s="135"/>
      <c r="AM1001" s="238" t="e">
        <f t="shared" si="220"/>
        <v>#DIV/0!</v>
      </c>
      <c r="AN1001" s="135"/>
      <c r="AO1001" s="135"/>
      <c r="AP1001" s="135"/>
      <c r="AQ1001" s="135"/>
      <c r="AR1001" s="238" t="e">
        <f t="shared" si="221"/>
        <v>#DIV/0!</v>
      </c>
      <c r="AS1001" s="135"/>
      <c r="AT1001" s="135"/>
      <c r="AU1001" s="135"/>
      <c r="AV1001" s="135"/>
      <c r="AW1001" s="135"/>
      <c r="AX1001" s="238" t="e">
        <f t="shared" si="222"/>
        <v>#DIV/0!</v>
      </c>
      <c r="AY1001" s="135"/>
      <c r="AZ1001" s="135"/>
      <c r="BA1001" s="135"/>
      <c r="BB1001" s="135"/>
      <c r="BC1001" s="238" t="e">
        <f t="shared" si="223"/>
        <v>#DIV/0!</v>
      </c>
    </row>
    <row r="1002" spans="1:55" ht="15.75" customHeight="1" x14ac:dyDescent="0.25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225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226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227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224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218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219"/>
        <v>10.6875</v>
      </c>
      <c r="AH1002" s="135">
        <v>10.63</v>
      </c>
      <c r="AI1002" s="141">
        <v>10.63</v>
      </c>
      <c r="AJ1002" s="141">
        <v>10.63</v>
      </c>
      <c r="AK1002" s="135">
        <v>10.63</v>
      </c>
      <c r="AL1002" s="135">
        <v>10.65</v>
      </c>
      <c r="AM1002" s="169">
        <f t="shared" si="220"/>
        <v>10.634</v>
      </c>
      <c r="AN1002" s="141">
        <v>10.62</v>
      </c>
      <c r="AO1002" s="141">
        <v>10.54</v>
      </c>
      <c r="AP1002" s="141">
        <v>10.6</v>
      </c>
      <c r="AQ1002" s="135">
        <v>10.6</v>
      </c>
      <c r="AR1002" s="169">
        <f t="shared" si="221"/>
        <v>10.59</v>
      </c>
      <c r="AS1002" s="141">
        <v>10.6</v>
      </c>
      <c r="AT1002" s="141">
        <v>10.58</v>
      </c>
      <c r="AU1002" s="141">
        <v>10.58</v>
      </c>
      <c r="AV1002" s="135">
        <v>10.58</v>
      </c>
      <c r="AW1002" s="141">
        <v>10.58</v>
      </c>
      <c r="AX1002" s="169">
        <f t="shared" si="222"/>
        <v>10.584999999999999</v>
      </c>
      <c r="AY1002" s="141">
        <v>10.58</v>
      </c>
      <c r="AZ1002" s="141">
        <v>10.58</v>
      </c>
      <c r="BA1002" s="141">
        <v>10.58</v>
      </c>
      <c r="BB1002" s="135"/>
      <c r="BC1002" s="169">
        <f t="shared" si="223"/>
        <v>10.58</v>
      </c>
    </row>
    <row r="1003" spans="1:55" ht="21.75" customHeight="1" x14ac:dyDescent="0.3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225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226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227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224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218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219"/>
        <v>10.72</v>
      </c>
      <c r="AH1003" s="135">
        <v>10.7</v>
      </c>
      <c r="AI1003" s="135">
        <v>10.7</v>
      </c>
      <c r="AJ1003" s="135">
        <v>10.7</v>
      </c>
      <c r="AK1003" s="135">
        <v>10.67</v>
      </c>
      <c r="AL1003" s="135">
        <v>10.67</v>
      </c>
      <c r="AM1003" s="169">
        <f t="shared" si="220"/>
        <v>10.687999999999999</v>
      </c>
      <c r="AN1003" s="135">
        <v>10.65</v>
      </c>
      <c r="AO1003" s="135">
        <v>10.6</v>
      </c>
      <c r="AP1003" s="135">
        <v>10.68</v>
      </c>
      <c r="AQ1003" s="135">
        <v>10.7</v>
      </c>
      <c r="AR1003" s="169">
        <f t="shared" si="221"/>
        <v>10.657499999999999</v>
      </c>
      <c r="AS1003" s="135">
        <v>10.7</v>
      </c>
      <c r="AT1003" s="135">
        <v>10.68</v>
      </c>
      <c r="AU1003" s="135">
        <v>10.68</v>
      </c>
      <c r="AV1003" s="135">
        <v>10.68</v>
      </c>
      <c r="AW1003" s="135">
        <v>10.68</v>
      </c>
      <c r="AX1003" s="169">
        <f t="shared" si="222"/>
        <v>10.685</v>
      </c>
      <c r="AY1003" s="135">
        <v>10.68</v>
      </c>
      <c r="AZ1003" s="135">
        <v>10.68</v>
      </c>
      <c r="BA1003" s="135">
        <v>10.69</v>
      </c>
      <c r="BB1003" s="135"/>
      <c r="BC1003" s="169">
        <f t="shared" si="223"/>
        <v>10.683333333333332</v>
      </c>
    </row>
    <row r="1004" spans="1:55" ht="21.75" customHeight="1" x14ac:dyDescent="0.3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55" ht="21.75" customHeight="1" x14ac:dyDescent="0.3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55" ht="31.5" customHeight="1" x14ac:dyDescent="0.3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55" ht="20.25" customHeight="1" x14ac:dyDescent="0.25">
      <c r="A1007" s="265" t="s">
        <v>45</v>
      </c>
      <c r="B1007" s="265"/>
      <c r="C1007" s="265"/>
      <c r="D1007" s="265"/>
      <c r="E1007" s="265"/>
      <c r="F1007" s="265"/>
      <c r="G1007" s="265"/>
      <c r="H1007" s="265"/>
      <c r="I1007" s="265"/>
      <c r="J1007" s="265"/>
      <c r="K1007" s="265"/>
      <c r="L1007" s="265"/>
      <c r="M1007" s="265"/>
      <c r="N1007" s="265"/>
      <c r="O1007" s="265"/>
      <c r="P1007" s="265"/>
      <c r="Q1007" s="265"/>
      <c r="R1007" s="265"/>
      <c r="S1007" s="265"/>
      <c r="T1007" s="265"/>
      <c r="U1007" s="265"/>
      <c r="V1007" s="265"/>
      <c r="W1007" s="265"/>
      <c r="X1007" s="265"/>
      <c r="Y1007" s="265"/>
      <c r="Z1007" s="265"/>
      <c r="AA1007" s="265"/>
      <c r="AB1007" s="265"/>
      <c r="AC1007" s="265"/>
      <c r="AD1007" s="265"/>
      <c r="AE1007" s="265"/>
      <c r="AF1007" s="265"/>
      <c r="AG1007" s="265"/>
      <c r="AH1007" s="265"/>
      <c r="AI1007" s="265"/>
      <c r="AJ1007" s="265"/>
      <c r="AK1007" s="265"/>
      <c r="AL1007" s="265"/>
      <c r="AM1007" s="265"/>
      <c r="AN1007" s="265"/>
      <c r="AO1007" s="265"/>
      <c r="AP1007" s="265"/>
      <c r="AQ1007" s="265"/>
      <c r="AR1007" s="265"/>
      <c r="AS1007" s="265"/>
      <c r="AT1007" s="265"/>
      <c r="AU1007" s="265"/>
      <c r="AV1007" s="265"/>
      <c r="AW1007" s="265"/>
      <c r="AX1007" s="265"/>
      <c r="AY1007" s="265"/>
      <c r="AZ1007" s="265"/>
      <c r="BA1007" s="265"/>
      <c r="BB1007" s="265"/>
      <c r="BC1007" s="265"/>
    </row>
    <row r="1008" spans="1:55" ht="20.25" customHeight="1" x14ac:dyDescent="0.3">
      <c r="A1008" s="217"/>
      <c r="B1008" s="197"/>
      <c r="C1008" s="266" t="s">
        <v>38</v>
      </c>
      <c r="D1008" s="267"/>
      <c r="E1008" s="267"/>
      <c r="F1008" s="267"/>
      <c r="G1008" s="267"/>
      <c r="H1008" s="267"/>
      <c r="I1008" s="267"/>
      <c r="J1008" s="267"/>
      <c r="K1008" s="267"/>
      <c r="L1008" s="267"/>
      <c r="M1008" s="267"/>
      <c r="N1008" s="267"/>
      <c r="O1008" s="267"/>
      <c r="P1008" s="267"/>
      <c r="Q1008" s="267"/>
      <c r="R1008" s="267"/>
      <c r="S1008" s="267"/>
      <c r="T1008" s="267"/>
      <c r="U1008" s="267"/>
      <c r="V1008" s="267"/>
      <c r="W1008" s="267"/>
      <c r="X1008" s="267"/>
      <c r="Y1008" s="267"/>
      <c r="Z1008" s="267"/>
      <c r="AA1008" s="267"/>
      <c r="AB1008" s="267"/>
      <c r="AC1008" s="267"/>
      <c r="AD1008" s="267"/>
      <c r="AE1008" s="267"/>
      <c r="AF1008" s="267"/>
      <c r="AG1008" s="267"/>
      <c r="AH1008" s="267"/>
      <c r="AI1008" s="267"/>
      <c r="AJ1008" s="267"/>
      <c r="AK1008" s="267"/>
      <c r="AL1008" s="267"/>
      <c r="AM1008" s="267"/>
      <c r="AN1008" s="267"/>
      <c r="AO1008" s="267"/>
      <c r="AP1008" s="267"/>
      <c r="AQ1008" s="267"/>
      <c r="AR1008" s="267"/>
      <c r="AS1008" s="267"/>
      <c r="AT1008" s="267"/>
      <c r="AU1008" s="267"/>
      <c r="AV1008" s="267"/>
      <c r="AW1008" s="267"/>
      <c r="AX1008" s="267"/>
      <c r="AY1008" s="267"/>
      <c r="AZ1008" s="267"/>
      <c r="BA1008" s="267"/>
      <c r="BB1008" s="267"/>
      <c r="BC1008" s="268"/>
    </row>
    <row r="1009" spans="1:55" x14ac:dyDescent="0.3">
      <c r="A1009" s="218"/>
      <c r="B1009" s="198"/>
      <c r="C1009" s="271" t="s">
        <v>139</v>
      </c>
      <c r="D1009" s="272"/>
      <c r="E1009" s="272"/>
      <c r="F1009" s="273"/>
      <c r="G1009" s="258" t="s">
        <v>123</v>
      </c>
      <c r="H1009" s="260" t="s">
        <v>139</v>
      </c>
      <c r="I1009" s="261"/>
      <c r="J1009" s="261"/>
      <c r="K1009" s="262"/>
      <c r="L1009" s="258" t="s">
        <v>123</v>
      </c>
      <c r="M1009" s="260" t="s">
        <v>139</v>
      </c>
      <c r="N1009" s="261"/>
      <c r="O1009" s="261"/>
      <c r="P1009" s="262"/>
      <c r="Q1009" s="258" t="s">
        <v>123</v>
      </c>
      <c r="R1009" s="271" t="s">
        <v>139</v>
      </c>
      <c r="S1009" s="272"/>
      <c r="T1009" s="272"/>
      <c r="U1009" s="272"/>
      <c r="V1009" s="273"/>
      <c r="W1009" s="258" t="s">
        <v>123</v>
      </c>
      <c r="X1009" s="271" t="s">
        <v>139</v>
      </c>
      <c r="Y1009" s="272"/>
      <c r="Z1009" s="272"/>
      <c r="AA1009" s="272"/>
      <c r="AB1009" s="258" t="s">
        <v>123</v>
      </c>
      <c r="AC1009" s="260" t="s">
        <v>139</v>
      </c>
      <c r="AD1009" s="261"/>
      <c r="AE1009" s="261"/>
      <c r="AF1009" s="261"/>
      <c r="AG1009" s="258" t="s">
        <v>123</v>
      </c>
      <c r="AH1009" s="260" t="s">
        <v>139</v>
      </c>
      <c r="AI1009" s="261"/>
      <c r="AJ1009" s="261"/>
      <c r="AK1009" s="261"/>
      <c r="AL1009" s="261"/>
      <c r="AM1009" s="258" t="s">
        <v>123</v>
      </c>
      <c r="AN1009" s="260" t="s">
        <v>139</v>
      </c>
      <c r="AO1009" s="261"/>
      <c r="AP1009" s="261"/>
      <c r="AQ1009" s="261"/>
      <c r="AR1009" s="258" t="s">
        <v>123</v>
      </c>
      <c r="AS1009" s="263" t="s">
        <v>139</v>
      </c>
      <c r="AT1009" s="264"/>
      <c r="AU1009" s="264"/>
      <c r="AV1009" s="264"/>
      <c r="AW1009" s="253"/>
      <c r="AX1009" s="258" t="s">
        <v>123</v>
      </c>
      <c r="AY1009" s="263" t="s">
        <v>139</v>
      </c>
      <c r="AZ1009" s="264"/>
      <c r="BA1009" s="264"/>
      <c r="BB1009" s="264"/>
      <c r="BC1009" s="258" t="s">
        <v>123</v>
      </c>
    </row>
    <row r="1010" spans="1:55" x14ac:dyDescent="0.3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59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59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59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59"/>
      <c r="X1010" s="144" t="str">
        <f>X12</f>
        <v>6.05</v>
      </c>
      <c r="Y1010" s="144" t="str">
        <f>Y12</f>
        <v>13.05</v>
      </c>
      <c r="Z1010" s="138" t="s">
        <v>282</v>
      </c>
      <c r="AA1010" s="138" t="s">
        <v>283</v>
      </c>
      <c r="AB1010" s="259"/>
      <c r="AC1010" s="138" t="s">
        <v>284</v>
      </c>
      <c r="AD1010" s="138" t="s">
        <v>285</v>
      </c>
      <c r="AE1010" s="138" t="s">
        <v>292</v>
      </c>
      <c r="AF1010" s="138" t="s">
        <v>286</v>
      </c>
      <c r="AG1010" s="259"/>
      <c r="AH1010" s="138" t="s">
        <v>287</v>
      </c>
      <c r="AI1010" s="138" t="s">
        <v>288</v>
      </c>
      <c r="AJ1010" s="138" t="s">
        <v>289</v>
      </c>
      <c r="AK1010" s="138" t="s">
        <v>290</v>
      </c>
      <c r="AL1010" s="138" t="s">
        <v>291</v>
      </c>
      <c r="AM1010" s="259"/>
      <c r="AN1010" s="138" t="s">
        <v>293</v>
      </c>
      <c r="AO1010" s="138" t="s">
        <v>294</v>
      </c>
      <c r="AP1010" s="138" t="s">
        <v>295</v>
      </c>
      <c r="AQ1010" s="138" t="s">
        <v>296</v>
      </c>
      <c r="AR1010" s="259"/>
      <c r="AS1010" s="138" t="s">
        <v>299</v>
      </c>
      <c r="AT1010" s="138" t="s">
        <v>298</v>
      </c>
      <c r="AU1010" s="138" t="s">
        <v>300</v>
      </c>
      <c r="AV1010" s="138" t="s">
        <v>301</v>
      </c>
      <c r="AW1010" s="138" t="s">
        <v>302</v>
      </c>
      <c r="AX1010" s="259"/>
      <c r="AY1010" s="138" t="s">
        <v>303</v>
      </c>
      <c r="AZ1010" s="138" t="s">
        <v>304</v>
      </c>
      <c r="BA1010" s="138" t="s">
        <v>305</v>
      </c>
      <c r="BB1010" s="138" t="s">
        <v>306</v>
      </c>
      <c r="BC1010" s="259"/>
    </row>
    <row r="1011" spans="1:55" ht="18" x14ac:dyDescent="0.25">
      <c r="A1011" s="269">
        <v>1</v>
      </c>
      <c r="B1011" s="191" t="s">
        <v>166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228">AVERAGE(X1011:AA1011)</f>
        <v>#DIV/0!</v>
      </c>
      <c r="AC1011" s="144"/>
      <c r="AD1011" s="144"/>
      <c r="AE1011" s="144"/>
      <c r="AF1011" s="144"/>
      <c r="AG1011" s="238" t="e">
        <f t="shared" ref="AG1011:AG1044" si="229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230">AVERAGE(AH1011:AL1011)</f>
        <v>#DIV/0!</v>
      </c>
      <c r="AN1011" s="144"/>
      <c r="AO1011" s="144"/>
      <c r="AP1011" s="144"/>
      <c r="AQ1011" s="144"/>
      <c r="AR1011" s="238" t="e">
        <f t="shared" ref="AR1011:AR1044" si="231">AVERAGE(AN1011:AQ1011)</f>
        <v>#DIV/0!</v>
      </c>
      <c r="AS1011" s="144"/>
      <c r="AT1011" s="144"/>
      <c r="AU1011" s="144"/>
      <c r="AV1011" s="144"/>
      <c r="AW1011" s="144"/>
      <c r="AX1011" s="238" t="e">
        <f t="shared" ref="AX1011:AX1044" si="232">AVERAGE(AS1011:AV1011)</f>
        <v>#DIV/0!</v>
      </c>
      <c r="AY1011" s="144"/>
      <c r="AZ1011" s="144"/>
      <c r="BA1011" s="144"/>
      <c r="BB1011" s="144"/>
      <c r="BC1011" s="238" t="e">
        <f t="shared" ref="BC1011:BC1044" si="233">AVERAGE(AY1011:BB1011)</f>
        <v>#DIV/0!</v>
      </c>
    </row>
    <row r="1012" spans="1:55" ht="18" x14ac:dyDescent="0.25">
      <c r="A1012" s="270"/>
      <c r="B1012" s="191" t="s">
        <v>56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234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228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229"/>
        <v>6.0749999999999993</v>
      </c>
      <c r="AH1012" s="135">
        <v>6.5</v>
      </c>
      <c r="AI1012" s="135">
        <v>6.5</v>
      </c>
      <c r="AJ1012" s="135">
        <v>6</v>
      </c>
      <c r="AK1012" s="135">
        <v>6.5</v>
      </c>
      <c r="AL1012" s="135">
        <v>6</v>
      </c>
      <c r="AM1012" s="169">
        <f t="shared" si="230"/>
        <v>6.3</v>
      </c>
      <c r="AN1012" s="135">
        <v>6</v>
      </c>
      <c r="AO1012" s="135">
        <v>6</v>
      </c>
      <c r="AP1012" s="135">
        <v>6</v>
      </c>
      <c r="AQ1012" s="135">
        <v>5.7</v>
      </c>
      <c r="AR1012" s="169">
        <f t="shared" si="231"/>
        <v>5.9249999999999998</v>
      </c>
      <c r="AS1012" s="135">
        <v>6</v>
      </c>
      <c r="AT1012" s="135">
        <v>6</v>
      </c>
      <c r="AU1012" s="135">
        <v>6.3</v>
      </c>
      <c r="AV1012" s="135">
        <v>6</v>
      </c>
      <c r="AW1012" s="135">
        <v>5</v>
      </c>
      <c r="AX1012" s="169">
        <f t="shared" si="232"/>
        <v>6.0750000000000002</v>
      </c>
      <c r="AY1012" s="135">
        <v>5.8</v>
      </c>
      <c r="AZ1012" s="135">
        <v>5.8</v>
      </c>
      <c r="BA1012" s="135">
        <v>6</v>
      </c>
      <c r="BB1012" s="135"/>
      <c r="BC1012" s="169">
        <f t="shared" si="233"/>
        <v>5.8666666666666671</v>
      </c>
    </row>
    <row r="1013" spans="1:55" ht="18" x14ac:dyDescent="0.25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235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236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237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234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228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229"/>
        <v>4.2750000000000004</v>
      </c>
      <c r="AH1013" s="135">
        <v>4.3</v>
      </c>
      <c r="AI1013" s="135">
        <v>5</v>
      </c>
      <c r="AJ1013" s="135">
        <v>4.7</v>
      </c>
      <c r="AK1013" s="135">
        <v>5</v>
      </c>
      <c r="AL1013" s="135">
        <v>5</v>
      </c>
      <c r="AM1013" s="169">
        <f t="shared" si="230"/>
        <v>4.8</v>
      </c>
      <c r="AN1013" s="135">
        <v>5</v>
      </c>
      <c r="AO1013" s="135">
        <v>4.5</v>
      </c>
      <c r="AP1013" s="135">
        <v>5</v>
      </c>
      <c r="AQ1013" s="135">
        <v>4.2</v>
      </c>
      <c r="AR1013" s="169">
        <f t="shared" si="231"/>
        <v>4.6749999999999998</v>
      </c>
      <c r="AS1013" s="135">
        <v>4.8</v>
      </c>
      <c r="AT1013" s="135">
        <v>7</v>
      </c>
      <c r="AU1013" s="135">
        <v>4.0199999999999996</v>
      </c>
      <c r="AV1013" s="135">
        <v>5</v>
      </c>
      <c r="AW1013" s="135">
        <v>5</v>
      </c>
      <c r="AX1013" s="169">
        <f t="shared" si="232"/>
        <v>5.2050000000000001</v>
      </c>
      <c r="AY1013" s="135">
        <v>5</v>
      </c>
      <c r="AZ1013" s="135">
        <v>5</v>
      </c>
      <c r="BA1013" s="135">
        <v>5</v>
      </c>
      <c r="BB1013" s="135"/>
      <c r="BC1013" s="169">
        <f t="shared" si="233"/>
        <v>5</v>
      </c>
    </row>
    <row r="1014" spans="1:55" ht="18" x14ac:dyDescent="0.25">
      <c r="A1014" s="269">
        <v>3</v>
      </c>
      <c r="B1014" s="170" t="s">
        <v>165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228"/>
        <v>#DIV/0!</v>
      </c>
      <c r="AC1014" s="135"/>
      <c r="AD1014" s="135"/>
      <c r="AE1014" s="135"/>
      <c r="AF1014" s="135"/>
      <c r="AG1014" s="238" t="e">
        <f t="shared" si="229"/>
        <v>#DIV/0!</v>
      </c>
      <c r="AH1014" s="135"/>
      <c r="AI1014" s="135"/>
      <c r="AJ1014" s="135"/>
      <c r="AK1014" s="135"/>
      <c r="AL1014" s="135"/>
      <c r="AM1014" s="238" t="e">
        <f t="shared" si="230"/>
        <v>#DIV/0!</v>
      </c>
      <c r="AN1014" s="135"/>
      <c r="AO1014" s="135"/>
      <c r="AP1014" s="135"/>
      <c r="AQ1014" s="135"/>
      <c r="AR1014" s="238" t="e">
        <f t="shared" si="231"/>
        <v>#DIV/0!</v>
      </c>
      <c r="AS1014" s="135"/>
      <c r="AT1014" s="135"/>
      <c r="AU1014" s="135"/>
      <c r="AV1014" s="135"/>
      <c r="AW1014" s="135"/>
      <c r="AX1014" s="238" t="e">
        <f t="shared" si="232"/>
        <v>#DIV/0!</v>
      </c>
      <c r="AY1014" s="135"/>
      <c r="AZ1014" s="135"/>
      <c r="BA1014" s="135"/>
      <c r="BB1014" s="135"/>
      <c r="BC1014" s="238" t="e">
        <f t="shared" si="233"/>
        <v>#DIV/0!</v>
      </c>
    </row>
    <row r="1015" spans="1:55" ht="18" x14ac:dyDescent="0.25">
      <c r="A1015" s="270"/>
      <c r="B1015" s="170" t="s">
        <v>55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235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236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237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234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228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229"/>
        <v>3.95</v>
      </c>
      <c r="AH1015" s="135">
        <v>4</v>
      </c>
      <c r="AI1015" s="135">
        <v>3.5</v>
      </c>
      <c r="AJ1015" s="135">
        <v>4</v>
      </c>
      <c r="AK1015" s="135">
        <v>4.5</v>
      </c>
      <c r="AL1015" s="135">
        <v>4</v>
      </c>
      <c r="AM1015" s="169">
        <f t="shared" si="230"/>
        <v>4</v>
      </c>
      <c r="AN1015" s="135">
        <v>4</v>
      </c>
      <c r="AO1015" s="135">
        <v>4</v>
      </c>
      <c r="AP1015" s="135">
        <v>5</v>
      </c>
      <c r="AQ1015" s="135">
        <v>3.6</v>
      </c>
      <c r="AR1015" s="169">
        <f t="shared" si="231"/>
        <v>4.1500000000000004</v>
      </c>
      <c r="AS1015" s="135">
        <v>4.8</v>
      </c>
      <c r="AT1015" s="135">
        <v>4</v>
      </c>
      <c r="AU1015" s="135">
        <v>4</v>
      </c>
      <c r="AV1015" s="135">
        <v>4</v>
      </c>
      <c r="AW1015" s="135">
        <v>4</v>
      </c>
      <c r="AX1015" s="169">
        <f t="shared" si="232"/>
        <v>4.2</v>
      </c>
      <c r="AY1015" s="135">
        <v>4.5999999999999996</v>
      </c>
      <c r="AZ1015" s="135">
        <v>4.5999999999999996</v>
      </c>
      <c r="BA1015" s="135">
        <v>4</v>
      </c>
      <c r="BB1015" s="135"/>
      <c r="BC1015" s="169">
        <f t="shared" si="233"/>
        <v>4.3999999999999995</v>
      </c>
    </row>
    <row r="1016" spans="1:55" ht="18" x14ac:dyDescent="0.25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235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236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237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234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228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229"/>
        <v>4.2</v>
      </c>
      <c r="AH1016" s="135">
        <v>4.5</v>
      </c>
      <c r="AI1016" s="135">
        <v>5</v>
      </c>
      <c r="AJ1016" s="135">
        <v>5</v>
      </c>
      <c r="AK1016" s="135">
        <v>5</v>
      </c>
      <c r="AL1016" s="135">
        <v>5</v>
      </c>
      <c r="AM1016" s="169">
        <f t="shared" si="230"/>
        <v>4.9000000000000004</v>
      </c>
      <c r="AN1016" s="135">
        <v>5</v>
      </c>
      <c r="AO1016" s="135">
        <v>5</v>
      </c>
      <c r="AP1016" s="135">
        <v>7</v>
      </c>
      <c r="AQ1016" s="135">
        <v>5.7</v>
      </c>
      <c r="AR1016" s="169">
        <f t="shared" si="231"/>
        <v>5.6749999999999998</v>
      </c>
      <c r="AS1016" s="135">
        <v>6.6</v>
      </c>
      <c r="AT1016" s="135">
        <v>6.4</v>
      </c>
      <c r="AU1016" s="135">
        <v>6</v>
      </c>
      <c r="AV1016" s="135">
        <v>6.08</v>
      </c>
      <c r="AW1016" s="135">
        <v>6</v>
      </c>
      <c r="AX1016" s="169">
        <f t="shared" si="232"/>
        <v>6.27</v>
      </c>
      <c r="AY1016" s="135">
        <v>5</v>
      </c>
      <c r="AZ1016" s="135">
        <v>5</v>
      </c>
      <c r="BA1016" s="135">
        <v>5</v>
      </c>
      <c r="BB1016" s="135"/>
      <c r="BC1016" s="169">
        <f t="shared" si="233"/>
        <v>5</v>
      </c>
    </row>
    <row r="1017" spans="1:55" ht="18" x14ac:dyDescent="0.25">
      <c r="A1017" s="209">
        <v>5</v>
      </c>
      <c r="B1017" s="170" t="s">
        <v>48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235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236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237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234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228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229"/>
        <v>12.375</v>
      </c>
      <c r="AH1017" s="135">
        <v>10</v>
      </c>
      <c r="AI1017" s="135">
        <v>10</v>
      </c>
      <c r="AJ1017" s="135">
        <v>8.5</v>
      </c>
      <c r="AK1017" s="135">
        <v>10</v>
      </c>
      <c r="AL1017" s="135">
        <v>10</v>
      </c>
      <c r="AM1017" s="169">
        <f t="shared" si="230"/>
        <v>9.6999999999999993</v>
      </c>
      <c r="AN1017" s="135">
        <v>10</v>
      </c>
      <c r="AO1017" s="135">
        <v>9</v>
      </c>
      <c r="AP1017" s="135">
        <v>12.2</v>
      </c>
      <c r="AQ1017" s="135">
        <v>9.4</v>
      </c>
      <c r="AR1017" s="169">
        <f t="shared" si="231"/>
        <v>10.15</v>
      </c>
      <c r="AS1017" s="135">
        <v>8.8000000000000007</v>
      </c>
      <c r="AT1017" s="135">
        <v>8.8000000000000007</v>
      </c>
      <c r="AU1017" s="135">
        <v>8.3000000000000007</v>
      </c>
      <c r="AV1017" s="135">
        <v>9</v>
      </c>
      <c r="AW1017" s="135">
        <v>10</v>
      </c>
      <c r="AX1017" s="169">
        <f t="shared" si="232"/>
        <v>8.7250000000000014</v>
      </c>
      <c r="AY1017" s="135">
        <v>12</v>
      </c>
      <c r="AZ1017" s="135">
        <v>12</v>
      </c>
      <c r="BA1017" s="135">
        <v>10</v>
      </c>
      <c r="BB1017" s="135"/>
      <c r="BC1017" s="169">
        <f t="shared" si="233"/>
        <v>11.333333333333334</v>
      </c>
    </row>
    <row r="1018" spans="1:55" ht="18" x14ac:dyDescent="0.25">
      <c r="A1018" s="210">
        <v>6</v>
      </c>
      <c r="B1018" s="170" t="s">
        <v>49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235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236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237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234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228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229"/>
        <v>6.375</v>
      </c>
      <c r="AH1018" s="135">
        <v>7</v>
      </c>
      <c r="AI1018" s="135">
        <v>7</v>
      </c>
      <c r="AJ1018" s="135">
        <v>8</v>
      </c>
      <c r="AK1018" s="135">
        <v>8</v>
      </c>
      <c r="AL1018" s="135">
        <v>7</v>
      </c>
      <c r="AM1018" s="169">
        <f t="shared" si="230"/>
        <v>7.4</v>
      </c>
      <c r="AN1018" s="135">
        <v>7</v>
      </c>
      <c r="AO1018" s="135">
        <v>6</v>
      </c>
      <c r="AP1018" s="135">
        <v>6.6</v>
      </c>
      <c r="AQ1018" s="135">
        <v>6</v>
      </c>
      <c r="AR1018" s="169">
        <f t="shared" si="231"/>
        <v>6.4</v>
      </c>
      <c r="AS1018" s="135">
        <v>7.8</v>
      </c>
      <c r="AT1018" s="135">
        <v>6.8</v>
      </c>
      <c r="AU1018" s="135">
        <v>7</v>
      </c>
      <c r="AV1018" s="135">
        <v>8</v>
      </c>
      <c r="AW1018" s="135">
        <v>9</v>
      </c>
      <c r="AX1018" s="169">
        <f t="shared" si="232"/>
        <v>7.4</v>
      </c>
      <c r="AY1018" s="135">
        <v>9</v>
      </c>
      <c r="AZ1018" s="135">
        <v>9</v>
      </c>
      <c r="BA1018" s="135">
        <v>10</v>
      </c>
      <c r="BB1018" s="135"/>
      <c r="BC1018" s="169">
        <f t="shared" si="233"/>
        <v>9.3333333333333339</v>
      </c>
    </row>
    <row r="1019" spans="1:55" ht="18" x14ac:dyDescent="0.25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235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236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237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234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228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229"/>
        <v>13</v>
      </c>
      <c r="AH1019" s="135">
        <v>14</v>
      </c>
      <c r="AI1019" s="135">
        <v>14</v>
      </c>
      <c r="AJ1019" s="135">
        <v>14</v>
      </c>
      <c r="AK1019" s="135">
        <v>10</v>
      </c>
      <c r="AL1019" s="135">
        <v>10</v>
      </c>
      <c r="AM1019" s="169">
        <f t="shared" si="230"/>
        <v>12.4</v>
      </c>
      <c r="AN1019" s="135">
        <v>10</v>
      </c>
      <c r="AO1019" s="135">
        <v>10</v>
      </c>
      <c r="AP1019" s="135">
        <v>9.1999999999999993</v>
      </c>
      <c r="AQ1019" s="135">
        <v>10.8</v>
      </c>
      <c r="AR1019" s="169">
        <f t="shared" si="231"/>
        <v>10</v>
      </c>
      <c r="AS1019" s="135">
        <v>6.8</v>
      </c>
      <c r="AT1019" s="135">
        <v>10</v>
      </c>
      <c r="AU1019" s="135">
        <v>9</v>
      </c>
      <c r="AV1019" s="135">
        <v>8.92</v>
      </c>
      <c r="AW1019" s="135">
        <v>7.6</v>
      </c>
      <c r="AX1019" s="169">
        <f t="shared" si="232"/>
        <v>8.68</v>
      </c>
      <c r="AY1019" s="135">
        <v>8</v>
      </c>
      <c r="AZ1019" s="135">
        <v>8</v>
      </c>
      <c r="BA1019" s="135">
        <v>8</v>
      </c>
      <c r="BB1019" s="135"/>
      <c r="BC1019" s="169">
        <f t="shared" si="233"/>
        <v>8</v>
      </c>
    </row>
    <row r="1020" spans="1:55" ht="18" x14ac:dyDescent="0.25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235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236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237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234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228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229"/>
        <v>21</v>
      </c>
      <c r="AH1020" s="135">
        <v>21</v>
      </c>
      <c r="AI1020" s="135">
        <v>21</v>
      </c>
      <c r="AJ1020" s="135">
        <v>21</v>
      </c>
      <c r="AK1020" s="135">
        <v>21</v>
      </c>
      <c r="AL1020" s="135">
        <v>21</v>
      </c>
      <c r="AM1020" s="169">
        <f t="shared" si="230"/>
        <v>21</v>
      </c>
      <c r="AN1020" s="135">
        <v>21</v>
      </c>
      <c r="AO1020" s="135">
        <v>21</v>
      </c>
      <c r="AP1020" s="135">
        <v>22</v>
      </c>
      <c r="AQ1020" s="135">
        <v>20.399999999999999</v>
      </c>
      <c r="AR1020" s="169">
        <f t="shared" si="231"/>
        <v>21.1</v>
      </c>
      <c r="AS1020" s="135">
        <v>21.2</v>
      </c>
      <c r="AT1020" s="135">
        <v>20</v>
      </c>
      <c r="AU1020" s="135">
        <v>19.2</v>
      </c>
      <c r="AV1020" s="135">
        <v>21.92</v>
      </c>
      <c r="AW1020" s="135">
        <v>21.6</v>
      </c>
      <c r="AX1020" s="169">
        <f t="shared" si="232"/>
        <v>20.580000000000002</v>
      </c>
      <c r="AY1020" s="135">
        <v>20.8</v>
      </c>
      <c r="AZ1020" s="135">
        <v>20.8</v>
      </c>
      <c r="BA1020" s="135">
        <v>21.2</v>
      </c>
      <c r="BB1020" s="135"/>
      <c r="BC1020" s="169">
        <f t="shared" si="233"/>
        <v>20.933333333333334</v>
      </c>
    </row>
    <row r="1021" spans="1:55" ht="18" x14ac:dyDescent="0.25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235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236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237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234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228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229"/>
        <v>20</v>
      </c>
      <c r="AH1021" s="135">
        <v>19</v>
      </c>
      <c r="AI1021" s="135">
        <v>19</v>
      </c>
      <c r="AJ1021" s="135">
        <v>19</v>
      </c>
      <c r="AK1021" s="135">
        <v>19</v>
      </c>
      <c r="AL1021" s="135">
        <v>20</v>
      </c>
      <c r="AM1021" s="169">
        <f t="shared" si="230"/>
        <v>19.2</v>
      </c>
      <c r="AN1021" s="135">
        <v>20</v>
      </c>
      <c r="AO1021" s="135">
        <v>20</v>
      </c>
      <c r="AP1021" s="135">
        <v>19</v>
      </c>
      <c r="AQ1021" s="135">
        <v>18.399999999999999</v>
      </c>
      <c r="AR1021" s="169">
        <f t="shared" si="231"/>
        <v>19.350000000000001</v>
      </c>
      <c r="AS1021" s="135">
        <v>18.8</v>
      </c>
      <c r="AT1021" s="135">
        <v>20.2</v>
      </c>
      <c r="AU1021" s="135">
        <v>19.600000000000001</v>
      </c>
      <c r="AV1021" s="135">
        <v>22</v>
      </c>
      <c r="AW1021" s="135">
        <v>20.399999999999999</v>
      </c>
      <c r="AX1021" s="169">
        <f t="shared" si="232"/>
        <v>20.149999999999999</v>
      </c>
      <c r="AY1021" s="135">
        <v>19.399999999999999</v>
      </c>
      <c r="AZ1021" s="135">
        <v>19.399999999999999</v>
      </c>
      <c r="BA1021" s="135">
        <v>19.600000000000001</v>
      </c>
      <c r="BB1021" s="135"/>
      <c r="BC1021" s="169">
        <f t="shared" si="233"/>
        <v>19.466666666666665</v>
      </c>
    </row>
    <row r="1022" spans="1:55" ht="18" x14ac:dyDescent="0.25">
      <c r="A1022" s="210">
        <v>10</v>
      </c>
      <c r="B1022" s="170" t="s">
        <v>131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235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236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237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234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228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229"/>
        <v>19</v>
      </c>
      <c r="AH1022" s="135">
        <v>18</v>
      </c>
      <c r="AI1022" s="135">
        <v>18</v>
      </c>
      <c r="AJ1022" s="135">
        <v>18</v>
      </c>
      <c r="AK1022" s="135">
        <v>18</v>
      </c>
      <c r="AL1022" s="135">
        <v>19</v>
      </c>
      <c r="AM1022" s="169">
        <f t="shared" si="230"/>
        <v>18.2</v>
      </c>
      <c r="AN1022" s="135">
        <v>19</v>
      </c>
      <c r="AO1022" s="135">
        <v>19</v>
      </c>
      <c r="AP1022" s="135">
        <v>18.600000000000001</v>
      </c>
      <c r="AQ1022" s="135">
        <v>18.600000000000001</v>
      </c>
      <c r="AR1022" s="169">
        <f t="shared" si="231"/>
        <v>18.8</v>
      </c>
      <c r="AS1022" s="135">
        <v>19</v>
      </c>
      <c r="AT1022" s="135">
        <v>19.600000000000001</v>
      </c>
      <c r="AU1022" s="135">
        <v>21</v>
      </c>
      <c r="AV1022" s="135">
        <v>22</v>
      </c>
      <c r="AW1022" s="135">
        <v>20.6</v>
      </c>
      <c r="AX1022" s="169">
        <f t="shared" si="232"/>
        <v>20.399999999999999</v>
      </c>
      <c r="AY1022" s="135">
        <v>20.6</v>
      </c>
      <c r="AZ1022" s="135">
        <v>20.6</v>
      </c>
      <c r="BA1022" s="135">
        <v>20.2</v>
      </c>
      <c r="BB1022" s="135"/>
      <c r="BC1022" s="169">
        <f t="shared" si="233"/>
        <v>20.466666666666669</v>
      </c>
    </row>
    <row r="1023" spans="1:55" ht="18" x14ac:dyDescent="0.25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235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236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237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234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228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229"/>
        <v>60</v>
      </c>
      <c r="AH1023" s="135">
        <v>64</v>
      </c>
      <c r="AI1023" s="135">
        <v>64</v>
      </c>
      <c r="AJ1023" s="135">
        <v>65</v>
      </c>
      <c r="AK1023" s="135">
        <v>65</v>
      </c>
      <c r="AL1023" s="135">
        <v>65</v>
      </c>
      <c r="AM1023" s="169">
        <f t="shared" si="230"/>
        <v>64.599999999999994</v>
      </c>
      <c r="AN1023" s="135">
        <v>65</v>
      </c>
      <c r="AO1023" s="135">
        <v>65</v>
      </c>
      <c r="AP1023" s="135">
        <v>65</v>
      </c>
      <c r="AQ1023" s="135">
        <v>65</v>
      </c>
      <c r="AR1023" s="169">
        <f t="shared" si="231"/>
        <v>65</v>
      </c>
      <c r="AS1023" s="135">
        <v>65</v>
      </c>
      <c r="AT1023" s="135">
        <v>65</v>
      </c>
      <c r="AU1023" s="135">
        <v>65</v>
      </c>
      <c r="AV1023" s="135">
        <v>65</v>
      </c>
      <c r="AW1023" s="135">
        <v>65</v>
      </c>
      <c r="AX1023" s="169">
        <f t="shared" si="232"/>
        <v>65</v>
      </c>
      <c r="AY1023" s="135">
        <v>65</v>
      </c>
      <c r="AZ1023" s="135">
        <v>65</v>
      </c>
      <c r="BA1023" s="135">
        <v>65</v>
      </c>
      <c r="BB1023" s="135"/>
      <c r="BC1023" s="169">
        <f t="shared" si="233"/>
        <v>65</v>
      </c>
    </row>
    <row r="1024" spans="1:55" ht="18" x14ac:dyDescent="0.25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235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236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237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234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228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229"/>
        <v>62</v>
      </c>
      <c r="AH1024" s="135">
        <v>65</v>
      </c>
      <c r="AI1024" s="135">
        <v>65</v>
      </c>
      <c r="AJ1024" s="135">
        <v>65</v>
      </c>
      <c r="AK1024" s="135">
        <v>65</v>
      </c>
      <c r="AL1024" s="135">
        <v>65</v>
      </c>
      <c r="AM1024" s="169">
        <f t="shared" si="230"/>
        <v>65</v>
      </c>
      <c r="AN1024" s="135">
        <v>65</v>
      </c>
      <c r="AO1024" s="135">
        <v>65</v>
      </c>
      <c r="AP1024" s="135">
        <v>65</v>
      </c>
      <c r="AQ1024" s="135">
        <v>65</v>
      </c>
      <c r="AR1024" s="169">
        <f t="shared" si="231"/>
        <v>65</v>
      </c>
      <c r="AS1024" s="135">
        <v>65.8</v>
      </c>
      <c r="AT1024" s="135">
        <v>65.400000000000006</v>
      </c>
      <c r="AU1024" s="135">
        <v>65</v>
      </c>
      <c r="AV1024" s="135">
        <v>65</v>
      </c>
      <c r="AW1024" s="135">
        <v>66.2</v>
      </c>
      <c r="AX1024" s="169">
        <f t="shared" si="232"/>
        <v>65.3</v>
      </c>
      <c r="AY1024" s="135">
        <v>66.2</v>
      </c>
      <c r="AZ1024" s="135">
        <v>66.2</v>
      </c>
      <c r="BA1024" s="135">
        <v>66.2</v>
      </c>
      <c r="BB1024" s="135"/>
      <c r="BC1024" s="169">
        <f t="shared" si="233"/>
        <v>66.2</v>
      </c>
    </row>
    <row r="1025" spans="1:55" ht="18" x14ac:dyDescent="0.25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235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236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237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234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228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229"/>
        <v>10</v>
      </c>
      <c r="AH1025" s="135">
        <v>8</v>
      </c>
      <c r="AI1025" s="135">
        <v>9</v>
      </c>
      <c r="AJ1025" s="135">
        <v>9</v>
      </c>
      <c r="AK1025" s="135">
        <v>9</v>
      </c>
      <c r="AL1025" s="135">
        <v>9</v>
      </c>
      <c r="AM1025" s="169">
        <f t="shared" si="230"/>
        <v>8.8000000000000007</v>
      </c>
      <c r="AN1025" s="135">
        <v>9</v>
      </c>
      <c r="AO1025" s="135">
        <v>9</v>
      </c>
      <c r="AP1025" s="135">
        <v>9.6</v>
      </c>
      <c r="AQ1025" s="135">
        <v>9</v>
      </c>
      <c r="AR1025" s="169">
        <f t="shared" si="231"/>
        <v>9.15</v>
      </c>
      <c r="AS1025" s="135">
        <v>9</v>
      </c>
      <c r="AT1025" s="135">
        <v>9</v>
      </c>
      <c r="AU1025" s="135">
        <v>9</v>
      </c>
      <c r="AV1025" s="135">
        <v>9</v>
      </c>
      <c r="AW1025" s="135">
        <v>9.6</v>
      </c>
      <c r="AX1025" s="169">
        <f t="shared" si="232"/>
        <v>9</v>
      </c>
      <c r="AY1025" s="135">
        <v>10</v>
      </c>
      <c r="AZ1025" s="135">
        <v>10</v>
      </c>
      <c r="BA1025" s="135">
        <v>10</v>
      </c>
      <c r="BB1025" s="135"/>
      <c r="BC1025" s="169">
        <f t="shared" si="233"/>
        <v>10</v>
      </c>
    </row>
    <row r="1026" spans="1:55" ht="18" x14ac:dyDescent="0.25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235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236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237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234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228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229"/>
        <v>12</v>
      </c>
      <c r="AH1026" s="135">
        <v>11</v>
      </c>
      <c r="AI1026" s="135">
        <v>11</v>
      </c>
      <c r="AJ1026" s="135">
        <v>11</v>
      </c>
      <c r="AK1026" s="135">
        <v>11</v>
      </c>
      <c r="AL1026" s="135">
        <v>11</v>
      </c>
      <c r="AM1026" s="169">
        <f t="shared" si="230"/>
        <v>11</v>
      </c>
      <c r="AN1026" s="135">
        <v>10</v>
      </c>
      <c r="AO1026" s="135">
        <v>11</v>
      </c>
      <c r="AP1026" s="135">
        <v>11.6</v>
      </c>
      <c r="AQ1026" s="135">
        <v>11.26</v>
      </c>
      <c r="AR1026" s="169">
        <f t="shared" si="231"/>
        <v>10.965</v>
      </c>
      <c r="AS1026" s="135">
        <v>12</v>
      </c>
      <c r="AT1026" s="135">
        <v>11.6</v>
      </c>
      <c r="AU1026" s="135">
        <v>11.3</v>
      </c>
      <c r="AV1026" s="135">
        <v>13</v>
      </c>
      <c r="AW1026" s="135">
        <v>13</v>
      </c>
      <c r="AX1026" s="169">
        <f t="shared" si="232"/>
        <v>11.975000000000001</v>
      </c>
      <c r="AY1026" s="135">
        <v>14.2</v>
      </c>
      <c r="AZ1026" s="135">
        <v>14.2</v>
      </c>
      <c r="BA1026" s="135">
        <v>13.6</v>
      </c>
      <c r="BB1026" s="135"/>
      <c r="BC1026" s="169">
        <f t="shared" si="233"/>
        <v>14</v>
      </c>
    </row>
    <row r="1027" spans="1:55" ht="18" x14ac:dyDescent="0.25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235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236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237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234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228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229"/>
        <v>12</v>
      </c>
      <c r="AH1027" s="135">
        <v>12</v>
      </c>
      <c r="AI1027" s="135">
        <v>12</v>
      </c>
      <c r="AJ1027" s="135">
        <v>12</v>
      </c>
      <c r="AK1027" s="135">
        <v>12</v>
      </c>
      <c r="AL1027" s="135">
        <v>12</v>
      </c>
      <c r="AM1027" s="169">
        <f t="shared" si="230"/>
        <v>12</v>
      </c>
      <c r="AN1027" s="135">
        <v>12</v>
      </c>
      <c r="AO1027" s="135">
        <v>12</v>
      </c>
      <c r="AP1027" s="135">
        <v>12</v>
      </c>
      <c r="AQ1027" s="135">
        <v>11.76</v>
      </c>
      <c r="AR1027" s="169">
        <f t="shared" si="231"/>
        <v>11.94</v>
      </c>
      <c r="AS1027" s="135">
        <v>11.8</v>
      </c>
      <c r="AT1027" s="135">
        <v>12</v>
      </c>
      <c r="AU1027" s="135">
        <v>12</v>
      </c>
      <c r="AV1027" s="135">
        <v>12</v>
      </c>
      <c r="AW1027" s="135">
        <v>12</v>
      </c>
      <c r="AX1027" s="169">
        <f t="shared" si="232"/>
        <v>11.95</v>
      </c>
      <c r="AY1027" s="135">
        <v>12</v>
      </c>
      <c r="AZ1027" s="135">
        <v>12</v>
      </c>
      <c r="BA1027" s="135">
        <v>12</v>
      </c>
      <c r="BB1027" s="135"/>
      <c r="BC1027" s="169">
        <f t="shared" si="233"/>
        <v>12</v>
      </c>
    </row>
    <row r="1028" spans="1:55" ht="18" x14ac:dyDescent="0.25">
      <c r="A1028" s="210">
        <v>16</v>
      </c>
      <c r="B1028" s="170" t="s">
        <v>51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235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236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237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234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228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229"/>
        <v>48</v>
      </c>
      <c r="AH1028" s="135">
        <v>45</v>
      </c>
      <c r="AI1028" s="135">
        <v>45</v>
      </c>
      <c r="AJ1028" s="135">
        <v>45</v>
      </c>
      <c r="AK1028" s="135">
        <v>45</v>
      </c>
      <c r="AL1028" s="135">
        <v>45</v>
      </c>
      <c r="AM1028" s="169">
        <f t="shared" si="230"/>
        <v>45</v>
      </c>
      <c r="AN1028" s="135">
        <v>45</v>
      </c>
      <c r="AO1028" s="135">
        <v>45</v>
      </c>
      <c r="AP1028" s="135">
        <v>39.799999999999997</v>
      </c>
      <c r="AQ1028" s="135">
        <v>38</v>
      </c>
      <c r="AR1028" s="169">
        <f t="shared" si="231"/>
        <v>41.95</v>
      </c>
      <c r="AS1028" s="135">
        <v>40</v>
      </c>
      <c r="AT1028" s="135">
        <v>35</v>
      </c>
      <c r="AU1028" s="135">
        <v>41.2</v>
      </c>
      <c r="AV1028" s="135">
        <v>40</v>
      </c>
      <c r="AW1028" s="135">
        <v>40</v>
      </c>
      <c r="AX1028" s="169">
        <f t="shared" si="232"/>
        <v>39.049999999999997</v>
      </c>
      <c r="AY1028" s="135">
        <v>40</v>
      </c>
      <c r="AZ1028" s="135">
        <v>40</v>
      </c>
      <c r="BA1028" s="135">
        <v>40</v>
      </c>
      <c r="BB1028" s="135"/>
      <c r="BC1028" s="169">
        <f t="shared" si="233"/>
        <v>40</v>
      </c>
    </row>
    <row r="1029" spans="1:55" ht="18" x14ac:dyDescent="0.25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235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236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237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234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228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229"/>
        <v>50</v>
      </c>
      <c r="AH1029" s="135">
        <v>55</v>
      </c>
      <c r="AI1029" s="135">
        <v>55</v>
      </c>
      <c r="AJ1029" s="135">
        <v>55</v>
      </c>
      <c r="AK1029" s="135">
        <v>55</v>
      </c>
      <c r="AL1029" s="135">
        <v>55</v>
      </c>
      <c r="AM1029" s="169">
        <f t="shared" si="230"/>
        <v>55</v>
      </c>
      <c r="AN1029" s="135">
        <v>55</v>
      </c>
      <c r="AO1029" s="135">
        <v>55</v>
      </c>
      <c r="AP1029" s="135">
        <v>37.6</v>
      </c>
      <c r="AQ1029" s="135">
        <v>36</v>
      </c>
      <c r="AR1029" s="169">
        <f t="shared" si="231"/>
        <v>45.9</v>
      </c>
      <c r="AS1029" s="135">
        <v>39</v>
      </c>
      <c r="AT1029" s="135">
        <v>36</v>
      </c>
      <c r="AU1029" s="135">
        <v>40</v>
      </c>
      <c r="AV1029" s="135">
        <v>40</v>
      </c>
      <c r="AW1029" s="135">
        <v>40</v>
      </c>
      <c r="AX1029" s="169">
        <f t="shared" si="232"/>
        <v>38.75</v>
      </c>
      <c r="AY1029" s="135">
        <v>40</v>
      </c>
      <c r="AZ1029" s="135">
        <v>40</v>
      </c>
      <c r="BA1029" s="135">
        <v>40</v>
      </c>
      <c r="BB1029" s="135"/>
      <c r="BC1029" s="169">
        <f t="shared" si="233"/>
        <v>40</v>
      </c>
    </row>
    <row r="1030" spans="1:55" ht="18" x14ac:dyDescent="0.25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235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236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237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234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228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229"/>
        <v>6.2</v>
      </c>
      <c r="AH1030" s="148">
        <v>6.1</v>
      </c>
      <c r="AI1030" s="148">
        <v>6.1</v>
      </c>
      <c r="AJ1030" s="148">
        <v>6</v>
      </c>
      <c r="AK1030" s="148">
        <v>6</v>
      </c>
      <c r="AL1030" s="148">
        <v>6</v>
      </c>
      <c r="AM1030" s="169">
        <f t="shared" si="230"/>
        <v>6.04</v>
      </c>
      <c r="AN1030" s="148">
        <v>6</v>
      </c>
      <c r="AO1030" s="148">
        <v>6</v>
      </c>
      <c r="AP1030" s="148">
        <v>6.2</v>
      </c>
      <c r="AQ1030" s="148">
        <v>6.2</v>
      </c>
      <c r="AR1030" s="169">
        <f t="shared" si="231"/>
        <v>6.1</v>
      </c>
      <c r="AS1030" s="148">
        <v>5.88</v>
      </c>
      <c r="AT1030" s="135">
        <v>5.8</v>
      </c>
      <c r="AU1030" s="135">
        <v>5.88</v>
      </c>
      <c r="AV1030" s="148">
        <v>5.88</v>
      </c>
      <c r="AW1030" s="148">
        <v>6</v>
      </c>
      <c r="AX1030" s="169">
        <f t="shared" si="232"/>
        <v>5.8599999999999994</v>
      </c>
      <c r="AY1030" s="148">
        <v>6</v>
      </c>
      <c r="AZ1030" s="135">
        <v>6</v>
      </c>
      <c r="BA1030" s="148">
        <v>6</v>
      </c>
      <c r="BB1030" s="148"/>
      <c r="BC1030" s="169">
        <f t="shared" si="233"/>
        <v>6</v>
      </c>
    </row>
    <row r="1031" spans="1:55" ht="18" x14ac:dyDescent="0.25">
      <c r="A1031" s="210">
        <v>19</v>
      </c>
      <c r="B1031" s="170" t="s">
        <v>140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235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236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237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234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228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229"/>
        <v>5.5</v>
      </c>
      <c r="AH1031" s="148">
        <v>5.5</v>
      </c>
      <c r="AI1031" s="148">
        <v>5.5</v>
      </c>
      <c r="AJ1031" s="148">
        <v>5.5</v>
      </c>
      <c r="AK1031" s="148">
        <v>5.5</v>
      </c>
      <c r="AL1031" s="148">
        <v>5.5</v>
      </c>
      <c r="AM1031" s="169">
        <f t="shared" si="230"/>
        <v>5.5</v>
      </c>
      <c r="AN1031" s="148">
        <v>5.5</v>
      </c>
      <c r="AO1031" s="148">
        <v>5.5</v>
      </c>
      <c r="AP1031" s="148">
        <v>5.44</v>
      </c>
      <c r="AQ1031" s="148">
        <v>5.44</v>
      </c>
      <c r="AR1031" s="169">
        <f t="shared" si="231"/>
        <v>5.4700000000000006</v>
      </c>
      <c r="AS1031" s="148">
        <v>4.8</v>
      </c>
      <c r="AT1031" s="135">
        <v>4.8</v>
      </c>
      <c r="AU1031" s="135">
        <v>4.8</v>
      </c>
      <c r="AV1031" s="148">
        <v>4.8</v>
      </c>
      <c r="AW1031" s="148">
        <v>5.4</v>
      </c>
      <c r="AX1031" s="169">
        <f t="shared" si="232"/>
        <v>4.8</v>
      </c>
      <c r="AY1031" s="148">
        <v>5.4</v>
      </c>
      <c r="AZ1031" s="135">
        <v>5.4</v>
      </c>
      <c r="BA1031" s="148">
        <v>5.4</v>
      </c>
      <c r="BB1031" s="148"/>
      <c r="BC1031" s="169">
        <f t="shared" si="233"/>
        <v>5.4000000000000012</v>
      </c>
    </row>
    <row r="1032" spans="1:55" ht="18" x14ac:dyDescent="0.25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228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229"/>
        <v>5</v>
      </c>
      <c r="AH1032" s="135">
        <v>5</v>
      </c>
      <c r="AI1032" s="135">
        <v>5</v>
      </c>
      <c r="AJ1032" s="135">
        <v>5</v>
      </c>
      <c r="AK1032" s="135">
        <v>5</v>
      </c>
      <c r="AL1032" s="135">
        <v>5</v>
      </c>
      <c r="AM1032" s="238">
        <f t="shared" si="230"/>
        <v>5</v>
      </c>
      <c r="AN1032" s="135">
        <v>5</v>
      </c>
      <c r="AO1032" s="135">
        <v>5</v>
      </c>
      <c r="AP1032" s="135">
        <v>5</v>
      </c>
      <c r="AQ1032" s="135">
        <v>5</v>
      </c>
      <c r="AR1032" s="238">
        <f t="shared" si="231"/>
        <v>5</v>
      </c>
      <c r="AS1032" s="135">
        <v>5</v>
      </c>
      <c r="AT1032" s="135">
        <v>5</v>
      </c>
      <c r="AU1032" s="135">
        <v>5</v>
      </c>
      <c r="AV1032" s="135">
        <v>5</v>
      </c>
      <c r="AW1032" s="135">
        <v>5</v>
      </c>
      <c r="AX1032" s="238">
        <f t="shared" si="232"/>
        <v>5</v>
      </c>
      <c r="AY1032" s="135">
        <v>5</v>
      </c>
      <c r="AZ1032" s="135">
        <v>5</v>
      </c>
      <c r="BA1032" s="135">
        <v>5</v>
      </c>
      <c r="BB1032" s="135"/>
      <c r="BC1032" s="238">
        <f t="shared" si="233"/>
        <v>5</v>
      </c>
    </row>
    <row r="1033" spans="1:55" ht="18" x14ac:dyDescent="0.25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235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236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237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234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228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229"/>
        <v>20</v>
      </c>
      <c r="AH1033" s="135">
        <v>20</v>
      </c>
      <c r="AI1033" s="135">
        <v>20</v>
      </c>
      <c r="AJ1033" s="135">
        <v>20</v>
      </c>
      <c r="AK1033" s="135">
        <v>20</v>
      </c>
      <c r="AL1033" s="135">
        <v>20</v>
      </c>
      <c r="AM1033" s="169">
        <f t="shared" si="230"/>
        <v>20</v>
      </c>
      <c r="AN1033" s="135">
        <v>20</v>
      </c>
      <c r="AO1033" s="135">
        <v>20</v>
      </c>
      <c r="AP1033" s="135">
        <v>20</v>
      </c>
      <c r="AQ1033" s="135">
        <v>26</v>
      </c>
      <c r="AR1033" s="169">
        <f t="shared" si="231"/>
        <v>21.5</v>
      </c>
      <c r="AS1033" s="135">
        <v>25</v>
      </c>
      <c r="AT1033" s="135">
        <v>24</v>
      </c>
      <c r="AU1033" s="135">
        <v>24</v>
      </c>
      <c r="AV1033" s="135">
        <v>19.600000000000001</v>
      </c>
      <c r="AW1033" s="135">
        <v>22.4</v>
      </c>
      <c r="AX1033" s="169">
        <f t="shared" si="232"/>
        <v>23.15</v>
      </c>
      <c r="AY1033" s="135">
        <v>24</v>
      </c>
      <c r="AZ1033" s="135">
        <v>24</v>
      </c>
      <c r="BA1033" s="135">
        <v>22</v>
      </c>
      <c r="BB1033" s="135"/>
      <c r="BC1033" s="169">
        <f t="shared" si="233"/>
        <v>23.333333333333332</v>
      </c>
    </row>
    <row r="1034" spans="1:55" ht="18" x14ac:dyDescent="0.25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235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236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237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234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228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229"/>
        <v>18</v>
      </c>
      <c r="AH1034" s="135">
        <v>18</v>
      </c>
      <c r="AI1034" s="135">
        <v>18</v>
      </c>
      <c r="AJ1034" s="135">
        <v>18</v>
      </c>
      <c r="AK1034" s="135">
        <v>18</v>
      </c>
      <c r="AL1034" s="135">
        <v>18</v>
      </c>
      <c r="AM1034" s="169">
        <f t="shared" si="230"/>
        <v>18</v>
      </c>
      <c r="AN1034" s="135">
        <v>18</v>
      </c>
      <c r="AO1034" s="135">
        <v>18</v>
      </c>
      <c r="AP1034" s="135">
        <v>21</v>
      </c>
      <c r="AQ1034" s="135">
        <v>21.2</v>
      </c>
      <c r="AR1034" s="169">
        <f t="shared" si="231"/>
        <v>19.55</v>
      </c>
      <c r="AS1034" s="135">
        <v>20.399999999999999</v>
      </c>
      <c r="AT1034" s="135">
        <v>21.6</v>
      </c>
      <c r="AU1034" s="135">
        <v>20.399999999999999</v>
      </c>
      <c r="AV1034" s="135">
        <v>22</v>
      </c>
      <c r="AW1034" s="135">
        <v>20</v>
      </c>
      <c r="AX1034" s="169">
        <f t="shared" si="232"/>
        <v>21.1</v>
      </c>
      <c r="AY1034" s="135">
        <v>20</v>
      </c>
      <c r="AZ1034" s="135">
        <v>20</v>
      </c>
      <c r="BA1034" s="135">
        <v>22.4</v>
      </c>
      <c r="BB1034" s="135"/>
      <c r="BC1034" s="169">
        <f t="shared" si="233"/>
        <v>20.8</v>
      </c>
    </row>
    <row r="1035" spans="1:55" ht="18" x14ac:dyDescent="0.25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235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236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237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234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228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229"/>
        <v>17.5</v>
      </c>
      <c r="AH1035" s="135">
        <v>16</v>
      </c>
      <c r="AI1035" s="135">
        <v>16</v>
      </c>
      <c r="AJ1035" s="135">
        <v>16</v>
      </c>
      <c r="AK1035" s="135">
        <v>16</v>
      </c>
      <c r="AL1035" s="135">
        <v>16</v>
      </c>
      <c r="AM1035" s="169">
        <f t="shared" si="230"/>
        <v>16</v>
      </c>
      <c r="AN1035" s="135">
        <v>16</v>
      </c>
      <c r="AO1035" s="135">
        <v>16</v>
      </c>
      <c r="AP1035" s="135">
        <v>16.8</v>
      </c>
      <c r="AQ1035" s="135">
        <v>18.600000000000001</v>
      </c>
      <c r="AR1035" s="169">
        <f t="shared" si="231"/>
        <v>16.850000000000001</v>
      </c>
      <c r="AS1035" s="135">
        <v>17</v>
      </c>
      <c r="AT1035" s="135">
        <v>17.399999999999999</v>
      </c>
      <c r="AU1035" s="135">
        <v>17.5</v>
      </c>
      <c r="AV1035" s="135">
        <v>18.399999999999999</v>
      </c>
      <c r="AW1035" s="135">
        <v>20</v>
      </c>
      <c r="AX1035" s="169">
        <f t="shared" si="232"/>
        <v>17.574999999999999</v>
      </c>
      <c r="AY1035" s="135">
        <v>17</v>
      </c>
      <c r="AZ1035" s="135">
        <v>17</v>
      </c>
      <c r="BA1035" s="135">
        <v>17</v>
      </c>
      <c r="BB1035" s="135"/>
      <c r="BC1035" s="169">
        <f t="shared" si="233"/>
        <v>17</v>
      </c>
    </row>
    <row r="1036" spans="1:55" ht="36" x14ac:dyDescent="0.25">
      <c r="A1036" s="210">
        <v>24</v>
      </c>
      <c r="B1036" s="188" t="s">
        <v>98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235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236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237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234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228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229"/>
        <v>8</v>
      </c>
      <c r="AH1036" s="135">
        <v>8</v>
      </c>
      <c r="AI1036" s="135">
        <v>8</v>
      </c>
      <c r="AJ1036" s="135">
        <v>8</v>
      </c>
      <c r="AK1036" s="135">
        <v>8</v>
      </c>
      <c r="AL1036" s="135">
        <v>8</v>
      </c>
      <c r="AM1036" s="169">
        <f t="shared" si="230"/>
        <v>8</v>
      </c>
      <c r="AN1036" s="135">
        <v>8</v>
      </c>
      <c r="AO1036" s="135">
        <v>8</v>
      </c>
      <c r="AP1036" s="135">
        <v>8</v>
      </c>
      <c r="AQ1036" s="135">
        <v>8</v>
      </c>
      <c r="AR1036" s="169">
        <f t="shared" si="231"/>
        <v>8</v>
      </c>
      <c r="AS1036" s="135">
        <v>8</v>
      </c>
      <c r="AT1036" s="135">
        <v>8</v>
      </c>
      <c r="AU1036" s="135">
        <v>8</v>
      </c>
      <c r="AV1036" s="135">
        <v>8</v>
      </c>
      <c r="AW1036" s="135">
        <v>8</v>
      </c>
      <c r="AX1036" s="169">
        <f t="shared" si="232"/>
        <v>8</v>
      </c>
      <c r="AY1036" s="135">
        <v>8</v>
      </c>
      <c r="AZ1036" s="135">
        <v>8</v>
      </c>
      <c r="BA1036" s="135">
        <v>8</v>
      </c>
      <c r="BB1036" s="135"/>
      <c r="BC1036" s="169">
        <f t="shared" si="233"/>
        <v>8</v>
      </c>
    </row>
    <row r="1037" spans="1:55" ht="36" x14ac:dyDescent="0.25">
      <c r="A1037" s="210">
        <v>25</v>
      </c>
      <c r="B1037" s="188" t="s">
        <v>134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235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236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237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234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228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229"/>
        <v>8</v>
      </c>
      <c r="AH1037" s="135">
        <v>8</v>
      </c>
      <c r="AI1037" s="135">
        <v>8</v>
      </c>
      <c r="AJ1037" s="135">
        <v>8</v>
      </c>
      <c r="AK1037" s="135">
        <v>8</v>
      </c>
      <c r="AL1037" s="135">
        <v>8</v>
      </c>
      <c r="AM1037" s="169">
        <f t="shared" si="230"/>
        <v>8</v>
      </c>
      <c r="AN1037" s="135">
        <v>8</v>
      </c>
      <c r="AO1037" s="135">
        <v>8</v>
      </c>
      <c r="AP1037" s="135">
        <v>8</v>
      </c>
      <c r="AQ1037" s="135">
        <v>8</v>
      </c>
      <c r="AR1037" s="169">
        <f t="shared" si="231"/>
        <v>8</v>
      </c>
      <c r="AS1037" s="135">
        <v>8</v>
      </c>
      <c r="AT1037" s="135">
        <v>8</v>
      </c>
      <c r="AU1037" s="135">
        <v>8</v>
      </c>
      <c r="AV1037" s="135">
        <v>8</v>
      </c>
      <c r="AW1037" s="135">
        <v>8</v>
      </c>
      <c r="AX1037" s="169">
        <f t="shared" si="232"/>
        <v>8</v>
      </c>
      <c r="AY1037" s="135">
        <v>8</v>
      </c>
      <c r="AZ1037" s="135">
        <v>8</v>
      </c>
      <c r="BA1037" s="135">
        <v>8</v>
      </c>
      <c r="BB1037" s="135"/>
      <c r="BC1037" s="169">
        <f t="shared" si="233"/>
        <v>8</v>
      </c>
    </row>
    <row r="1038" spans="1:55" ht="18" x14ac:dyDescent="0.25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235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236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237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234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228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229"/>
        <v>35</v>
      </c>
      <c r="AH1038" s="135">
        <v>35</v>
      </c>
      <c r="AI1038" s="135">
        <v>35</v>
      </c>
      <c r="AJ1038" s="135">
        <v>35</v>
      </c>
      <c r="AK1038" s="135">
        <v>35</v>
      </c>
      <c r="AL1038" s="135">
        <v>35</v>
      </c>
      <c r="AM1038" s="169">
        <f t="shared" si="230"/>
        <v>35</v>
      </c>
      <c r="AN1038" s="135">
        <v>35</v>
      </c>
      <c r="AO1038" s="135">
        <v>35</v>
      </c>
      <c r="AP1038" s="135">
        <v>35</v>
      </c>
      <c r="AQ1038" s="135">
        <v>35</v>
      </c>
      <c r="AR1038" s="169">
        <f t="shared" si="231"/>
        <v>35</v>
      </c>
      <c r="AS1038" s="135">
        <v>35</v>
      </c>
      <c r="AT1038" s="135">
        <v>35</v>
      </c>
      <c r="AU1038" s="135">
        <v>38</v>
      </c>
      <c r="AV1038" s="135">
        <v>36.6</v>
      </c>
      <c r="AW1038" s="135">
        <v>35</v>
      </c>
      <c r="AX1038" s="169">
        <f t="shared" si="232"/>
        <v>36.15</v>
      </c>
      <c r="AY1038" s="135">
        <v>35</v>
      </c>
      <c r="AZ1038" s="135">
        <v>35</v>
      </c>
      <c r="BA1038" s="135">
        <v>38</v>
      </c>
      <c r="BB1038" s="135"/>
      <c r="BC1038" s="169">
        <f t="shared" si="233"/>
        <v>36</v>
      </c>
    </row>
    <row r="1039" spans="1:55" ht="18" x14ac:dyDescent="0.25">
      <c r="A1039" s="210">
        <v>27</v>
      </c>
      <c r="B1039" s="170" t="s">
        <v>130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235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236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237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234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228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229"/>
        <v>7.5</v>
      </c>
      <c r="AH1039" s="148">
        <v>7</v>
      </c>
      <c r="AI1039" s="148">
        <v>6.8</v>
      </c>
      <c r="AJ1039" s="148">
        <v>6.8</v>
      </c>
      <c r="AK1039" s="148">
        <v>7</v>
      </c>
      <c r="AL1039" s="148">
        <v>7.6</v>
      </c>
      <c r="AM1039" s="169">
        <f t="shared" si="230"/>
        <v>7.0400000000000009</v>
      </c>
      <c r="AN1039" s="148">
        <v>7.6</v>
      </c>
      <c r="AO1039" s="148">
        <v>7.6</v>
      </c>
      <c r="AP1039" s="148">
        <v>7.6</v>
      </c>
      <c r="AQ1039" s="148">
        <v>7.6</v>
      </c>
      <c r="AR1039" s="169">
        <f t="shared" si="231"/>
        <v>7.6</v>
      </c>
      <c r="AS1039" s="148">
        <v>7.6</v>
      </c>
      <c r="AT1039" s="135">
        <v>7.6</v>
      </c>
      <c r="AU1039" s="135">
        <v>9.3000000000000007</v>
      </c>
      <c r="AV1039" s="148">
        <v>9.3000000000000007</v>
      </c>
      <c r="AW1039" s="148">
        <v>9</v>
      </c>
      <c r="AX1039" s="169">
        <f t="shared" si="232"/>
        <v>8.4499999999999993</v>
      </c>
      <c r="AY1039" s="148">
        <v>9</v>
      </c>
      <c r="AZ1039" s="135">
        <v>9</v>
      </c>
      <c r="BA1039" s="148">
        <v>9</v>
      </c>
      <c r="BB1039" s="148"/>
      <c r="BC1039" s="169">
        <f t="shared" si="233"/>
        <v>9</v>
      </c>
    </row>
    <row r="1040" spans="1:55" ht="18" x14ac:dyDescent="0.25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235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236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237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234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228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229"/>
        <v>10.7</v>
      </c>
      <c r="AH1040" s="135">
        <v>10.7</v>
      </c>
      <c r="AI1040" s="135">
        <v>10.7</v>
      </c>
      <c r="AJ1040" s="135">
        <v>10.7</v>
      </c>
      <c r="AK1040" s="135">
        <v>10.9</v>
      </c>
      <c r="AL1040" s="135">
        <v>11.2</v>
      </c>
      <c r="AM1040" s="169">
        <f t="shared" si="230"/>
        <v>10.839999999999998</v>
      </c>
      <c r="AN1040" s="135">
        <v>11.2</v>
      </c>
      <c r="AO1040" s="135">
        <v>11.2</v>
      </c>
      <c r="AP1040" s="135">
        <v>11.4</v>
      </c>
      <c r="AQ1040" s="135">
        <v>11.48</v>
      </c>
      <c r="AR1040" s="169">
        <f t="shared" si="231"/>
        <v>11.32</v>
      </c>
      <c r="AS1040" s="135">
        <v>11.7</v>
      </c>
      <c r="AT1040" s="135">
        <v>11.7</v>
      </c>
      <c r="AU1040" s="135">
        <v>11.8</v>
      </c>
      <c r="AV1040" s="135">
        <v>11.86</v>
      </c>
      <c r="AW1040" s="135">
        <v>11.8</v>
      </c>
      <c r="AX1040" s="169">
        <f t="shared" si="232"/>
        <v>11.765000000000001</v>
      </c>
      <c r="AY1040" s="135">
        <v>11.8</v>
      </c>
      <c r="AZ1040" s="135">
        <v>11.8</v>
      </c>
      <c r="BA1040" s="135">
        <v>11.76</v>
      </c>
      <c r="BB1040" s="135"/>
      <c r="BC1040" s="169">
        <f t="shared" si="233"/>
        <v>11.786666666666667</v>
      </c>
    </row>
    <row r="1041" spans="1:55" ht="18" x14ac:dyDescent="0.25">
      <c r="A1041" s="209">
        <v>29</v>
      </c>
      <c r="B1041" s="170" t="s">
        <v>133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235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236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237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234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228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229"/>
        <v>12.2</v>
      </c>
      <c r="AH1041" s="135">
        <v>12.2</v>
      </c>
      <c r="AI1041" s="135">
        <v>12.2</v>
      </c>
      <c r="AJ1041" s="135">
        <v>12.2</v>
      </c>
      <c r="AK1041" s="135">
        <v>12.2</v>
      </c>
      <c r="AL1041" s="135">
        <v>12.2</v>
      </c>
      <c r="AM1041" s="169">
        <f t="shared" si="230"/>
        <v>12.2</v>
      </c>
      <c r="AN1041" s="135">
        <v>12.2</v>
      </c>
      <c r="AO1041" s="135">
        <v>12.2</v>
      </c>
      <c r="AP1041" s="135">
        <v>12.2</v>
      </c>
      <c r="AQ1041" s="135">
        <v>12.2</v>
      </c>
      <c r="AR1041" s="169">
        <f t="shared" si="231"/>
        <v>12.2</v>
      </c>
      <c r="AS1041" s="135">
        <v>12.2</v>
      </c>
      <c r="AT1041" s="135">
        <v>12.2</v>
      </c>
      <c r="AU1041" s="135">
        <v>12.2</v>
      </c>
      <c r="AV1041" s="135">
        <v>12.2</v>
      </c>
      <c r="AW1041" s="135">
        <v>12.2</v>
      </c>
      <c r="AX1041" s="169">
        <f t="shared" si="232"/>
        <v>12.2</v>
      </c>
      <c r="AY1041" s="135">
        <v>12.2</v>
      </c>
      <c r="AZ1041" s="135">
        <v>12.2</v>
      </c>
      <c r="BA1041" s="135">
        <v>12.2</v>
      </c>
      <c r="BB1041" s="135"/>
      <c r="BC1041" s="169">
        <f t="shared" si="233"/>
        <v>12.199999999999998</v>
      </c>
    </row>
    <row r="1042" spans="1:55" ht="72" x14ac:dyDescent="0.25">
      <c r="A1042" s="211"/>
      <c r="B1042" s="189" t="s">
        <v>53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228"/>
        <v>#DIV/0!</v>
      </c>
      <c r="AC1042" s="135"/>
      <c r="AD1042" s="135"/>
      <c r="AE1042" s="135"/>
      <c r="AF1042" s="135"/>
      <c r="AG1042" s="238" t="e">
        <f t="shared" si="229"/>
        <v>#DIV/0!</v>
      </c>
      <c r="AH1042" s="135"/>
      <c r="AI1042" s="135"/>
      <c r="AJ1042" s="135"/>
      <c r="AK1042" s="135"/>
      <c r="AL1042" s="135"/>
      <c r="AM1042" s="238" t="e">
        <f t="shared" si="230"/>
        <v>#DIV/0!</v>
      </c>
      <c r="AN1042" s="135"/>
      <c r="AO1042" s="135"/>
      <c r="AP1042" s="135"/>
      <c r="AQ1042" s="135"/>
      <c r="AR1042" s="238" t="e">
        <f t="shared" si="231"/>
        <v>#DIV/0!</v>
      </c>
      <c r="AS1042" s="135"/>
      <c r="AT1042" s="135"/>
      <c r="AU1042" s="135"/>
      <c r="AV1042" s="135"/>
      <c r="AW1042" s="135"/>
      <c r="AX1042" s="238" t="e">
        <f t="shared" si="232"/>
        <v>#DIV/0!</v>
      </c>
      <c r="AY1042" s="135"/>
      <c r="AZ1042" s="135"/>
      <c r="BA1042" s="135"/>
      <c r="BB1042" s="135"/>
      <c r="BC1042" s="238" t="e">
        <f t="shared" si="233"/>
        <v>#DIV/0!</v>
      </c>
    </row>
    <row r="1043" spans="1:55" ht="18" x14ac:dyDescent="0.25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235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236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237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234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228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229"/>
        <v>10.6875</v>
      </c>
      <c r="AH1043" s="141">
        <v>10.63</v>
      </c>
      <c r="AI1043" s="141">
        <v>10.63</v>
      </c>
      <c r="AJ1043" s="141">
        <v>10.63</v>
      </c>
      <c r="AK1043" s="141">
        <v>10.63</v>
      </c>
      <c r="AL1043" s="141">
        <v>10.62</v>
      </c>
      <c r="AM1043" s="169">
        <f t="shared" si="230"/>
        <v>10.628</v>
      </c>
      <c r="AN1043" s="141">
        <v>10.62</v>
      </c>
      <c r="AO1043" s="141">
        <v>10.54</v>
      </c>
      <c r="AP1043" s="141">
        <v>10.6</v>
      </c>
      <c r="AQ1043" s="141">
        <v>10.6</v>
      </c>
      <c r="AR1043" s="169">
        <f t="shared" si="231"/>
        <v>10.59</v>
      </c>
      <c r="AS1043" s="141">
        <v>10.6</v>
      </c>
      <c r="AT1043" s="141">
        <v>10.58</v>
      </c>
      <c r="AU1043" s="141">
        <v>10.58</v>
      </c>
      <c r="AV1043" s="141">
        <v>10.58</v>
      </c>
      <c r="AW1043" s="141">
        <v>10.58</v>
      </c>
      <c r="AX1043" s="169">
        <f t="shared" si="232"/>
        <v>10.584999999999999</v>
      </c>
      <c r="AY1043" s="141">
        <v>10.58</v>
      </c>
      <c r="AZ1043" s="141">
        <v>10.58</v>
      </c>
      <c r="BA1043" s="141">
        <v>10.58</v>
      </c>
      <c r="BB1043" s="141"/>
      <c r="BC1043" s="169">
        <f t="shared" si="233"/>
        <v>10.58</v>
      </c>
    </row>
    <row r="1044" spans="1:55" x14ac:dyDescent="0.3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235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236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237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234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228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229"/>
        <v>10.72</v>
      </c>
      <c r="AH1044" s="135">
        <v>10.7</v>
      </c>
      <c r="AI1044" s="135">
        <v>10.7</v>
      </c>
      <c r="AJ1044" s="135">
        <v>10.7</v>
      </c>
      <c r="AK1044" s="135">
        <v>10.67</v>
      </c>
      <c r="AL1044" s="135">
        <v>10.65</v>
      </c>
      <c r="AM1044" s="169">
        <f t="shared" si="230"/>
        <v>10.683999999999999</v>
      </c>
      <c r="AN1044" s="135">
        <v>10.65</v>
      </c>
      <c r="AO1044" s="135">
        <v>10.6</v>
      </c>
      <c r="AP1044" s="135">
        <v>10.68</v>
      </c>
      <c r="AQ1044" s="135">
        <v>10.7</v>
      </c>
      <c r="AR1044" s="169">
        <f t="shared" si="231"/>
        <v>10.657499999999999</v>
      </c>
      <c r="AS1044" s="135">
        <v>10.7</v>
      </c>
      <c r="AT1044" s="135">
        <v>10.68</v>
      </c>
      <c r="AU1044" s="135">
        <v>10.68</v>
      </c>
      <c r="AV1044" s="135">
        <v>10.68</v>
      </c>
      <c r="AW1044" s="135">
        <v>10.68</v>
      </c>
      <c r="AX1044" s="169">
        <f t="shared" si="232"/>
        <v>10.685</v>
      </c>
      <c r="AY1044" s="135">
        <v>10.67</v>
      </c>
      <c r="AZ1044" s="135">
        <v>10.67</v>
      </c>
      <c r="BA1044" s="135">
        <v>10.69</v>
      </c>
      <c r="BB1044" s="135"/>
      <c r="BC1044" s="169">
        <f t="shared" si="233"/>
        <v>10.676666666666668</v>
      </c>
    </row>
    <row r="1045" spans="1:55" ht="27.75" x14ac:dyDescent="0.4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55" ht="20.25" x14ac:dyDescent="0.3">
      <c r="A1046" s="216"/>
      <c r="B1046" s="275"/>
      <c r="C1046" s="275"/>
      <c r="D1046" s="275"/>
      <c r="E1046" s="275"/>
      <c r="F1046" s="275"/>
      <c r="G1046" s="275"/>
      <c r="H1046" s="275"/>
      <c r="I1046" s="275"/>
      <c r="J1046" s="275"/>
      <c r="K1046" s="275"/>
      <c r="L1046" s="275"/>
      <c r="M1046" s="275"/>
      <c r="N1046" s="275"/>
      <c r="O1046" s="275"/>
      <c r="P1046" s="275"/>
      <c r="Q1046" s="275"/>
      <c r="R1046" s="275"/>
      <c r="S1046" s="275"/>
      <c r="T1046" s="275"/>
      <c r="U1046" s="275"/>
      <c r="V1046" s="275"/>
      <c r="W1046" s="275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55" ht="20.25" x14ac:dyDescent="0.3">
      <c r="B1047" s="275"/>
      <c r="C1047" s="275"/>
      <c r="D1047" s="275"/>
      <c r="E1047" s="275"/>
      <c r="F1047" s="275"/>
      <c r="G1047" s="275"/>
      <c r="H1047" s="275"/>
      <c r="I1047" s="275"/>
      <c r="J1047" s="275"/>
      <c r="K1047" s="275"/>
      <c r="L1047" s="275"/>
      <c r="M1047" s="275"/>
      <c r="N1047" s="275"/>
      <c r="O1047" s="275"/>
      <c r="P1047" s="275"/>
      <c r="Q1047" s="275"/>
      <c r="R1047" s="275"/>
      <c r="S1047" s="275"/>
      <c r="T1047" s="275"/>
      <c r="U1047" s="275"/>
      <c r="V1047" s="275"/>
      <c r="W1047" s="275"/>
      <c r="X1047" s="275"/>
      <c r="Y1047" s="275"/>
      <c r="Z1047" s="275"/>
      <c r="AA1047" s="275"/>
      <c r="AB1047" s="64"/>
      <c r="AC1047" s="1"/>
      <c r="AD1047" s="1"/>
      <c r="AE1047" s="1"/>
      <c r="AF1047" s="1"/>
      <c r="AG1047" s="64"/>
    </row>
    <row r="1048" spans="1:55" ht="20.25" x14ac:dyDescent="0.3">
      <c r="A1048" s="216"/>
      <c r="B1048" s="275"/>
      <c r="C1048" s="275"/>
      <c r="D1048" s="275"/>
      <c r="E1048" s="275"/>
      <c r="F1048" s="275"/>
      <c r="G1048" s="275"/>
      <c r="H1048" s="275"/>
      <c r="I1048" s="275"/>
      <c r="J1048" s="275"/>
      <c r="K1048" s="275"/>
      <c r="L1048" s="275"/>
      <c r="M1048" s="275"/>
      <c r="N1048" s="275"/>
      <c r="O1048" s="275"/>
      <c r="P1048" s="275"/>
      <c r="Q1048" s="275"/>
      <c r="R1048" s="275"/>
      <c r="S1048" s="275"/>
      <c r="T1048" s="275"/>
      <c r="U1048" s="275"/>
      <c r="V1048" s="275"/>
      <c r="W1048" s="275"/>
      <c r="X1048" s="275"/>
      <c r="Y1048" s="275"/>
      <c r="Z1048" s="275"/>
      <c r="AA1048" s="275"/>
      <c r="AB1048" s="64"/>
      <c r="AC1048" s="1"/>
      <c r="AD1048" s="1"/>
      <c r="AE1048" s="1"/>
      <c r="AF1048" s="1"/>
      <c r="AG1048" s="64"/>
    </row>
    <row r="1049" spans="1:55" ht="20.25" x14ac:dyDescent="0.3">
      <c r="B1049" s="275"/>
      <c r="C1049" s="275"/>
      <c r="D1049" s="275"/>
      <c r="E1049" s="275"/>
      <c r="F1049" s="275"/>
      <c r="G1049" s="275"/>
      <c r="H1049" s="275"/>
      <c r="I1049" s="275"/>
      <c r="J1049" s="275"/>
      <c r="K1049" s="275"/>
      <c r="L1049" s="275"/>
      <c r="M1049" s="275"/>
      <c r="N1049" s="275"/>
      <c r="O1049" s="275"/>
      <c r="P1049" s="275"/>
      <c r="Q1049" s="275"/>
      <c r="R1049" s="275"/>
      <c r="S1049" s="275"/>
      <c r="T1049" s="275"/>
      <c r="U1049" s="275"/>
      <c r="V1049" s="275"/>
      <c r="W1049" s="275"/>
      <c r="X1049" s="275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55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55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55" ht="25.5" x14ac:dyDescent="0.35">
      <c r="B1052" s="275"/>
      <c r="C1052" s="275"/>
      <c r="D1052" s="275"/>
      <c r="E1052" s="275"/>
      <c r="F1052" s="275"/>
      <c r="G1052" s="275"/>
      <c r="H1052" s="275"/>
      <c r="I1052" s="275"/>
      <c r="J1052" s="275"/>
      <c r="K1052" s="275"/>
      <c r="L1052" s="275"/>
      <c r="M1052" s="275"/>
      <c r="N1052" s="275"/>
      <c r="O1052" s="275"/>
      <c r="P1052" s="275"/>
      <c r="Q1052" s="275"/>
      <c r="R1052" s="275"/>
      <c r="S1052" s="275"/>
      <c r="T1052" s="275"/>
      <c r="U1052" s="275"/>
      <c r="V1052" s="275"/>
      <c r="W1052" s="275"/>
      <c r="X1052" s="275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55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55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55" ht="26.25" x14ac:dyDescent="0.4">
      <c r="B1055" s="276"/>
      <c r="C1055" s="276"/>
      <c r="D1055" s="276"/>
      <c r="E1055" s="276"/>
      <c r="F1055" s="276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55" ht="26.25" x14ac:dyDescent="0.4">
      <c r="X1056" s="166"/>
      <c r="Y1056" s="166"/>
      <c r="AC1056" s="166"/>
      <c r="AD1056" s="166"/>
    </row>
    <row r="1057" spans="24:30" ht="26.25" x14ac:dyDescent="0.4">
      <c r="X1057" s="166"/>
      <c r="Y1057" s="166"/>
      <c r="AC1057" s="166"/>
      <c r="AD1057" s="166"/>
    </row>
    <row r="1058" spans="24:30" ht="26.25" x14ac:dyDescent="0.4">
      <c r="X1058" s="166"/>
      <c r="Y1058" s="166"/>
      <c r="AC1058" s="166"/>
      <c r="AD1058" s="166"/>
    </row>
  </sheetData>
  <mergeCells count="608">
    <mergeCell ref="C10:BC10"/>
    <mergeCell ref="W11:W12"/>
    <mergeCell ref="C800:BC800"/>
    <mergeCell ref="A799:BC799"/>
    <mergeCell ref="C842:BC842"/>
    <mergeCell ref="A841:BC841"/>
    <mergeCell ref="C884:BC884"/>
    <mergeCell ref="A883:BC883"/>
    <mergeCell ref="C925:BC925"/>
    <mergeCell ref="A924:BC924"/>
    <mergeCell ref="AH843:AL843"/>
    <mergeCell ref="AN843:AQ843"/>
    <mergeCell ref="AH801:AL801"/>
    <mergeCell ref="AM801:AM802"/>
    <mergeCell ref="A887:A888"/>
    <mergeCell ref="A890:A891"/>
    <mergeCell ref="A9:BC9"/>
    <mergeCell ref="B10:B12"/>
    <mergeCell ref="C54:BC54"/>
    <mergeCell ref="A53:BC53"/>
    <mergeCell ref="A95:BC95"/>
    <mergeCell ref="C96:BC96"/>
    <mergeCell ref="C137:BC137"/>
    <mergeCell ref="A136:BC136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AC11:AF11"/>
    <mergeCell ref="AG11:AG12"/>
    <mergeCell ref="AC55:AF55"/>
    <mergeCell ref="AG55:AG56"/>
    <mergeCell ref="AC97:AF97"/>
    <mergeCell ref="AX843:AX844"/>
    <mergeCell ref="AX885:AX886"/>
    <mergeCell ref="AX926:AX927"/>
    <mergeCell ref="AX968:AX969"/>
    <mergeCell ref="AM843:AM844"/>
    <mergeCell ref="AX636:AX637"/>
    <mergeCell ref="AX678:AX679"/>
    <mergeCell ref="AX719:AX720"/>
    <mergeCell ref="AX760:AX761"/>
    <mergeCell ref="AX801:AX802"/>
    <mergeCell ref="C967:BC967"/>
    <mergeCell ref="A966:BC966"/>
    <mergeCell ref="C926:F926"/>
    <mergeCell ref="G926:G927"/>
    <mergeCell ref="H926:K926"/>
    <mergeCell ref="AX1009:AX1010"/>
    <mergeCell ref="W926:W927"/>
    <mergeCell ref="X926:AA926"/>
    <mergeCell ref="AB926:AB927"/>
    <mergeCell ref="AC968:AF968"/>
    <mergeCell ref="AG968:AG969"/>
    <mergeCell ref="AH885:AL885"/>
    <mergeCell ref="AM885:AM886"/>
    <mergeCell ref="AN885:AQ885"/>
    <mergeCell ref="AR885:AR886"/>
    <mergeCell ref="C1008:BC1008"/>
    <mergeCell ref="R926:V926"/>
    <mergeCell ref="C885:F885"/>
    <mergeCell ref="G885:G886"/>
    <mergeCell ref="H885:K885"/>
    <mergeCell ref="L885:L886"/>
    <mergeCell ref="M885:P885"/>
    <mergeCell ref="Q885:Q886"/>
    <mergeCell ref="R885:V885"/>
    <mergeCell ref="AG926:AG927"/>
    <mergeCell ref="W968:W969"/>
    <mergeCell ref="X968:AA968"/>
    <mergeCell ref="AB968:AB969"/>
    <mergeCell ref="M968:P968"/>
    <mergeCell ref="A724:A725"/>
    <mergeCell ref="C760:F760"/>
    <mergeCell ref="G760:G761"/>
    <mergeCell ref="H760:K760"/>
    <mergeCell ref="A680:A681"/>
    <mergeCell ref="A683:A684"/>
    <mergeCell ref="C719:F719"/>
    <mergeCell ref="G719:G720"/>
    <mergeCell ref="R719:V719"/>
    <mergeCell ref="H719:K719"/>
    <mergeCell ref="L719:L720"/>
    <mergeCell ref="M719:P719"/>
    <mergeCell ref="Q719:Q720"/>
    <mergeCell ref="C718:BC718"/>
    <mergeCell ref="A717:BC717"/>
    <mergeCell ref="C759:BC759"/>
    <mergeCell ref="A758:BC758"/>
    <mergeCell ref="AH760:AL760"/>
    <mergeCell ref="AM760:AM761"/>
    <mergeCell ref="AX262:AX263"/>
    <mergeCell ref="AX304:AX305"/>
    <mergeCell ref="AX345:AX346"/>
    <mergeCell ref="AX387:AX388"/>
    <mergeCell ref="AS221:AV221"/>
    <mergeCell ref="AS345:AV345"/>
    <mergeCell ref="AS387:AV387"/>
    <mergeCell ref="AX11:AX12"/>
    <mergeCell ref="AX55:AX56"/>
    <mergeCell ref="AX97:AX98"/>
    <mergeCell ref="AX138:AX139"/>
    <mergeCell ref="AX180:AX181"/>
    <mergeCell ref="AS11:AV11"/>
    <mergeCell ref="AS55:AV55"/>
    <mergeCell ref="AS97:AV97"/>
    <mergeCell ref="AS138:AV138"/>
    <mergeCell ref="AS180:AV180"/>
    <mergeCell ref="A343:BC343"/>
    <mergeCell ref="C386:BC386"/>
    <mergeCell ref="A385:BC385"/>
    <mergeCell ref="AG221:AG222"/>
    <mergeCell ref="AX221:AX222"/>
    <mergeCell ref="AC345:AF345"/>
    <mergeCell ref="AG345:AG346"/>
    <mergeCell ref="X97:AA97"/>
    <mergeCell ref="AB97:AB98"/>
    <mergeCell ref="AB55:AB56"/>
    <mergeCell ref="M345:P345"/>
    <mergeCell ref="Q345:Q346"/>
    <mergeCell ref="R345:V345"/>
    <mergeCell ref="Q138:Q139"/>
    <mergeCell ref="R138:V138"/>
    <mergeCell ref="W138:W139"/>
    <mergeCell ref="X138:AA138"/>
    <mergeCell ref="X221:AA221"/>
    <mergeCell ref="AB221:AB222"/>
    <mergeCell ref="W262:W263"/>
    <mergeCell ref="X262:AA262"/>
    <mergeCell ref="W304:W305"/>
    <mergeCell ref="X304:AA304"/>
    <mergeCell ref="AB304:AB305"/>
    <mergeCell ref="A178:BC178"/>
    <mergeCell ref="AG97:AG98"/>
    <mergeCell ref="C179:BC179"/>
    <mergeCell ref="C220:BC220"/>
    <mergeCell ref="A219:BC219"/>
    <mergeCell ref="C261:BC261"/>
    <mergeCell ref="A260:BC260"/>
    <mergeCell ref="A389:A390"/>
    <mergeCell ref="A392:A393"/>
    <mergeCell ref="C304:F304"/>
    <mergeCell ref="G304:G305"/>
    <mergeCell ref="H304:K304"/>
    <mergeCell ref="A347:A348"/>
    <mergeCell ref="A350:A351"/>
    <mergeCell ref="C387:F387"/>
    <mergeCell ref="G387:G388"/>
    <mergeCell ref="H387:K387"/>
    <mergeCell ref="C344:BC344"/>
    <mergeCell ref="W387:W388"/>
    <mergeCell ref="X387:AA387"/>
    <mergeCell ref="L345:L346"/>
    <mergeCell ref="A57:A58"/>
    <mergeCell ref="A60:A61"/>
    <mergeCell ref="C97:F97"/>
    <mergeCell ref="G97:G98"/>
    <mergeCell ref="A99:A100"/>
    <mergeCell ref="A182:A183"/>
    <mergeCell ref="A185:A186"/>
    <mergeCell ref="A140:A141"/>
    <mergeCell ref="A143:A144"/>
    <mergeCell ref="C345:F345"/>
    <mergeCell ref="G345:G346"/>
    <mergeCell ref="H345:K345"/>
    <mergeCell ref="A223:A224"/>
    <mergeCell ref="A226:A227"/>
    <mergeCell ref="C262:F262"/>
    <mergeCell ref="G262:G263"/>
    <mergeCell ref="H262:K262"/>
    <mergeCell ref="A102:A103"/>
    <mergeCell ref="A264:A265"/>
    <mergeCell ref="C180:F180"/>
    <mergeCell ref="G180:G181"/>
    <mergeCell ref="AM97:AM98"/>
    <mergeCell ref="AH138:AL138"/>
    <mergeCell ref="AM138:AM139"/>
    <mergeCell ref="AH180:AL180"/>
    <mergeCell ref="AM180:AM181"/>
    <mergeCell ref="X180:AA180"/>
    <mergeCell ref="AB180:AB181"/>
    <mergeCell ref="C138:F138"/>
    <mergeCell ref="G138:G139"/>
    <mergeCell ref="AC138:AF138"/>
    <mergeCell ref="AG138:AG139"/>
    <mergeCell ref="AC180:AF180"/>
    <mergeCell ref="AG180:AG181"/>
    <mergeCell ref="H138:K138"/>
    <mergeCell ref="L138:L139"/>
    <mergeCell ref="M138:P138"/>
    <mergeCell ref="L180:L181"/>
    <mergeCell ref="M180:P180"/>
    <mergeCell ref="Q180:Q181"/>
    <mergeCell ref="R180:V180"/>
    <mergeCell ref="W180:W181"/>
    <mergeCell ref="AB138:AB139"/>
    <mergeCell ref="H180:K180"/>
    <mergeCell ref="W97:W98"/>
    <mergeCell ref="AH55:AL55"/>
    <mergeCell ref="AM55:AM56"/>
    <mergeCell ref="AH97:AL97"/>
    <mergeCell ref="C221:F221"/>
    <mergeCell ref="G221:G222"/>
    <mergeCell ref="H221:K221"/>
    <mergeCell ref="M97:P97"/>
    <mergeCell ref="Q97:Q98"/>
    <mergeCell ref="R97:V97"/>
    <mergeCell ref="L97:L98"/>
    <mergeCell ref="H97:K97"/>
    <mergeCell ref="R221:V221"/>
    <mergeCell ref="W221:W222"/>
    <mergeCell ref="C55:F55"/>
    <mergeCell ref="G55:G56"/>
    <mergeCell ref="H55:K55"/>
    <mergeCell ref="L55:L56"/>
    <mergeCell ref="M55:P55"/>
    <mergeCell ref="Q55:Q56"/>
    <mergeCell ref="R55:V55"/>
    <mergeCell ref="W55:W56"/>
    <mergeCell ref="X55:AA55"/>
    <mergeCell ref="AH221:AL221"/>
    <mergeCell ref="AM221:AM222"/>
    <mergeCell ref="A555:A556"/>
    <mergeCell ref="A558:A559"/>
    <mergeCell ref="W553:W554"/>
    <mergeCell ref="X553:AA553"/>
    <mergeCell ref="R595:V595"/>
    <mergeCell ref="A514:A515"/>
    <mergeCell ref="A517:A518"/>
    <mergeCell ref="C553:F553"/>
    <mergeCell ref="G553:G554"/>
    <mergeCell ref="H553:K553"/>
    <mergeCell ref="L553:L554"/>
    <mergeCell ref="M553:P553"/>
    <mergeCell ref="Q553:Q554"/>
    <mergeCell ref="R553:V553"/>
    <mergeCell ref="X595:AA595"/>
    <mergeCell ref="AX553:AX554"/>
    <mergeCell ref="AX595:AX596"/>
    <mergeCell ref="AB553:AB554"/>
    <mergeCell ref="W595:W596"/>
    <mergeCell ref="C552:BC552"/>
    <mergeCell ref="A551:BC551"/>
    <mergeCell ref="AR843:AR844"/>
    <mergeCell ref="H843:K843"/>
    <mergeCell ref="L843:L844"/>
    <mergeCell ref="M843:P843"/>
    <mergeCell ref="Q843:Q844"/>
    <mergeCell ref="A762:A763"/>
    <mergeCell ref="A765:A766"/>
    <mergeCell ref="C801:F801"/>
    <mergeCell ref="G801:G802"/>
    <mergeCell ref="H801:K801"/>
    <mergeCell ref="L801:L802"/>
    <mergeCell ref="M801:P801"/>
    <mergeCell ref="Q801:Q802"/>
    <mergeCell ref="R801:V801"/>
    <mergeCell ref="C843:F843"/>
    <mergeCell ref="G843:G844"/>
    <mergeCell ref="R843:V843"/>
    <mergeCell ref="W843:W844"/>
    <mergeCell ref="B1052:X1052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1011:A1012"/>
    <mergeCell ref="A1014:A1015"/>
    <mergeCell ref="B1046:W1046"/>
    <mergeCell ref="B1047:AA1047"/>
    <mergeCell ref="B1048:AA1048"/>
    <mergeCell ref="B1049:X1049"/>
    <mergeCell ref="AH345:AL345"/>
    <mergeCell ref="AM345:AM346"/>
    <mergeCell ref="AH387:AL387"/>
    <mergeCell ref="AM387:AM388"/>
    <mergeCell ref="A342:AX342"/>
    <mergeCell ref="A309:A310"/>
    <mergeCell ref="AC262:AF262"/>
    <mergeCell ref="AG262:AG263"/>
    <mergeCell ref="M262:P262"/>
    <mergeCell ref="Q262:Q263"/>
    <mergeCell ref="AC304:AF304"/>
    <mergeCell ref="AG304:AG305"/>
    <mergeCell ref="A267:A268"/>
    <mergeCell ref="A306:A307"/>
    <mergeCell ref="AS262:AV262"/>
    <mergeCell ref="AS304:AV304"/>
    <mergeCell ref="AB262:AB263"/>
    <mergeCell ref="W345:W346"/>
    <mergeCell ref="X345:AA345"/>
    <mergeCell ref="AB345:AB346"/>
    <mergeCell ref="L387:L388"/>
    <mergeCell ref="M387:P387"/>
    <mergeCell ref="Q387:Q388"/>
    <mergeCell ref="R387:V387"/>
    <mergeCell ref="R304:V304"/>
    <mergeCell ref="L221:L222"/>
    <mergeCell ref="L262:L263"/>
    <mergeCell ref="R262:V262"/>
    <mergeCell ref="M221:P221"/>
    <mergeCell ref="Q221:Q222"/>
    <mergeCell ref="AH262:AL262"/>
    <mergeCell ref="AM262:AM263"/>
    <mergeCell ref="AH304:AL304"/>
    <mergeCell ref="AM304:AM305"/>
    <mergeCell ref="C303:BC303"/>
    <mergeCell ref="A302:BC302"/>
    <mergeCell ref="A845:A846"/>
    <mergeCell ref="A848:A849"/>
    <mergeCell ref="A803:A804"/>
    <mergeCell ref="A806:A807"/>
    <mergeCell ref="L760:L761"/>
    <mergeCell ref="Q760:Q761"/>
    <mergeCell ref="AC221:AF221"/>
    <mergeCell ref="A597:A598"/>
    <mergeCell ref="A600:A601"/>
    <mergeCell ref="C636:F636"/>
    <mergeCell ref="G636:G637"/>
    <mergeCell ref="H636:K636"/>
    <mergeCell ref="L636:L637"/>
    <mergeCell ref="M636:P636"/>
    <mergeCell ref="Q636:Q637"/>
    <mergeCell ref="X512:AA512"/>
    <mergeCell ref="AB512:AB513"/>
    <mergeCell ref="G429:G430"/>
    <mergeCell ref="H429:K429"/>
    <mergeCell ref="AB471:AB472"/>
    <mergeCell ref="W512:W513"/>
    <mergeCell ref="L304:L305"/>
    <mergeCell ref="M304:P304"/>
    <mergeCell ref="Q304:Q305"/>
    <mergeCell ref="A638:A639"/>
    <mergeCell ref="A641:A642"/>
    <mergeCell ref="C678:F678"/>
    <mergeCell ref="G678:G679"/>
    <mergeCell ref="H678:K678"/>
    <mergeCell ref="L678:L679"/>
    <mergeCell ref="M678:P678"/>
    <mergeCell ref="Q678:Q679"/>
    <mergeCell ref="A721:A722"/>
    <mergeCell ref="C677:BC677"/>
    <mergeCell ref="A676:BC676"/>
    <mergeCell ref="W885:W886"/>
    <mergeCell ref="X885:AA885"/>
    <mergeCell ref="AB885:AB886"/>
    <mergeCell ref="W801:W802"/>
    <mergeCell ref="X801:AA801"/>
    <mergeCell ref="L926:L927"/>
    <mergeCell ref="M926:P926"/>
    <mergeCell ref="Q926:Q927"/>
    <mergeCell ref="Q968:Q969"/>
    <mergeCell ref="X843:AA843"/>
    <mergeCell ref="AB843:AB844"/>
    <mergeCell ref="L595:L596"/>
    <mergeCell ref="M595:P595"/>
    <mergeCell ref="Q595:Q596"/>
    <mergeCell ref="X719:AA719"/>
    <mergeCell ref="AB719:AB720"/>
    <mergeCell ref="R636:V636"/>
    <mergeCell ref="W636:W637"/>
    <mergeCell ref="X636:AA636"/>
    <mergeCell ref="AB636:AB637"/>
    <mergeCell ref="R678:V678"/>
    <mergeCell ref="W678:W679"/>
    <mergeCell ref="X678:AA678"/>
    <mergeCell ref="AB678:AB679"/>
    <mergeCell ref="W719:W720"/>
    <mergeCell ref="AB595:AB596"/>
    <mergeCell ref="AH429:AL429"/>
    <mergeCell ref="AM429:AM430"/>
    <mergeCell ref="AH471:AL471"/>
    <mergeCell ref="AM471:AM472"/>
    <mergeCell ref="AH512:AL512"/>
    <mergeCell ref="AM512:AM513"/>
    <mergeCell ref="C471:F471"/>
    <mergeCell ref="G471:G472"/>
    <mergeCell ref="H471:K471"/>
    <mergeCell ref="L471:L472"/>
    <mergeCell ref="M471:P471"/>
    <mergeCell ref="R471:V471"/>
    <mergeCell ref="C470:BC470"/>
    <mergeCell ref="AX429:AX430"/>
    <mergeCell ref="AC429:AF429"/>
    <mergeCell ref="AG429:AG430"/>
    <mergeCell ref="AC471:AF471"/>
    <mergeCell ref="C428:BC428"/>
    <mergeCell ref="A427:BC427"/>
    <mergeCell ref="A469:BC469"/>
    <mergeCell ref="L512:L513"/>
    <mergeCell ref="M512:P512"/>
    <mergeCell ref="Q512:Q513"/>
    <mergeCell ref="C512:F512"/>
    <mergeCell ref="AN387:AQ387"/>
    <mergeCell ref="AR387:AR388"/>
    <mergeCell ref="AN512:AQ512"/>
    <mergeCell ref="AR512:AR513"/>
    <mergeCell ref="A473:A474"/>
    <mergeCell ref="A476:A477"/>
    <mergeCell ref="A431:A432"/>
    <mergeCell ref="A434:A435"/>
    <mergeCell ref="R512:V512"/>
    <mergeCell ref="AC387:AF387"/>
    <mergeCell ref="AG387:AG388"/>
    <mergeCell ref="AB387:AB388"/>
    <mergeCell ref="C429:F429"/>
    <mergeCell ref="AC512:AF512"/>
    <mergeCell ref="AG512:AG513"/>
    <mergeCell ref="W471:W472"/>
    <mergeCell ref="X471:AA471"/>
    <mergeCell ref="R760:V760"/>
    <mergeCell ref="AH678:AL678"/>
    <mergeCell ref="AM678:AM679"/>
    <mergeCell ref="AH719:AL719"/>
    <mergeCell ref="AM719:AM720"/>
    <mergeCell ref="AB801:AB802"/>
    <mergeCell ref="X760:AA760"/>
    <mergeCell ref="AB760:AB761"/>
    <mergeCell ref="M760:P760"/>
    <mergeCell ref="W760:W761"/>
    <mergeCell ref="AC678:AF678"/>
    <mergeCell ref="AG678:AG679"/>
    <mergeCell ref="AC719:AF719"/>
    <mergeCell ref="AG719:AG720"/>
    <mergeCell ref="AC760:AF760"/>
    <mergeCell ref="AG760:AG761"/>
    <mergeCell ref="AC801:AF801"/>
    <mergeCell ref="AG801:AG802"/>
    <mergeCell ref="AB1009:AB1010"/>
    <mergeCell ref="A928:A929"/>
    <mergeCell ref="A931:A932"/>
    <mergeCell ref="C968:F968"/>
    <mergeCell ref="G968:G969"/>
    <mergeCell ref="H968:K968"/>
    <mergeCell ref="L968:L969"/>
    <mergeCell ref="AH926:AL926"/>
    <mergeCell ref="AM926:AM927"/>
    <mergeCell ref="AH968:AL968"/>
    <mergeCell ref="AM968:AM969"/>
    <mergeCell ref="AH1009:AL1009"/>
    <mergeCell ref="AM1009:AM1010"/>
    <mergeCell ref="R968:V968"/>
    <mergeCell ref="AC1009:AF1009"/>
    <mergeCell ref="AG1009:AG1010"/>
    <mergeCell ref="AC926:AF926"/>
    <mergeCell ref="AN968:AQ968"/>
    <mergeCell ref="AR968:AR969"/>
    <mergeCell ref="AN1009:AQ1009"/>
    <mergeCell ref="AR1009:AR1010"/>
    <mergeCell ref="AC595:AF595"/>
    <mergeCell ref="AG595:AG596"/>
    <mergeCell ref="AH595:AL595"/>
    <mergeCell ref="AM595:AM596"/>
    <mergeCell ref="AS801:AV801"/>
    <mergeCell ref="AS719:AV719"/>
    <mergeCell ref="AS760:AV760"/>
    <mergeCell ref="AS843:AV843"/>
    <mergeCell ref="AS885:AV885"/>
    <mergeCell ref="AS926:AV926"/>
    <mergeCell ref="AC636:AF636"/>
    <mergeCell ref="AG636:AG637"/>
    <mergeCell ref="AC843:AF843"/>
    <mergeCell ref="AG843:AG844"/>
    <mergeCell ref="AC885:AF885"/>
    <mergeCell ref="AG885:AG886"/>
    <mergeCell ref="AH636:AL636"/>
    <mergeCell ref="AM636:AM637"/>
    <mergeCell ref="AN926:AQ926"/>
    <mergeCell ref="AR926:AR927"/>
    <mergeCell ref="AN636:AQ636"/>
    <mergeCell ref="AR636:AR637"/>
    <mergeCell ref="AN678:AQ678"/>
    <mergeCell ref="AR678:AR679"/>
    <mergeCell ref="AN719:AQ719"/>
    <mergeCell ref="AR719:AR720"/>
    <mergeCell ref="AN760:AQ760"/>
    <mergeCell ref="AR760:AR761"/>
    <mergeCell ref="AN801:AQ801"/>
    <mergeCell ref="AR801:AR802"/>
    <mergeCell ref="AY636:BB636"/>
    <mergeCell ref="A13:A14"/>
    <mergeCell ref="A16:A17"/>
    <mergeCell ref="AN429:AQ429"/>
    <mergeCell ref="AR429:AR430"/>
    <mergeCell ref="AN471:AQ471"/>
    <mergeCell ref="AR471:AR472"/>
    <mergeCell ref="AN180:AQ180"/>
    <mergeCell ref="AR180:AR181"/>
    <mergeCell ref="L429:L430"/>
    <mergeCell ref="M429:P429"/>
    <mergeCell ref="Q429:Q430"/>
    <mergeCell ref="R429:V429"/>
    <mergeCell ref="W429:W430"/>
    <mergeCell ref="X429:AA429"/>
    <mergeCell ref="AB429:AB430"/>
    <mergeCell ref="Q471:Q472"/>
    <mergeCell ref="AN595:AQ595"/>
    <mergeCell ref="AR595:AR596"/>
    <mergeCell ref="AN221:AQ221"/>
    <mergeCell ref="AR221:AR222"/>
    <mergeCell ref="AN262:AQ262"/>
    <mergeCell ref="AR262:AR263"/>
    <mergeCell ref="AN304:AQ304"/>
    <mergeCell ref="C635:BC635"/>
    <mergeCell ref="A634:BC634"/>
    <mergeCell ref="AY471:BB471"/>
    <mergeCell ref="BC471:BC472"/>
    <mergeCell ref="AY512:BB512"/>
    <mergeCell ref="BC512:BC513"/>
    <mergeCell ref="AY553:BB553"/>
    <mergeCell ref="BC553:BC554"/>
    <mergeCell ref="AY595:BB595"/>
    <mergeCell ref="BC595:BC596"/>
    <mergeCell ref="AN553:AQ553"/>
    <mergeCell ref="AX471:AX472"/>
    <mergeCell ref="AX512:AX513"/>
    <mergeCell ref="AG471:AG472"/>
    <mergeCell ref="G512:G513"/>
    <mergeCell ref="H512:K512"/>
    <mergeCell ref="AR553:AR554"/>
    <mergeCell ref="AC553:AF553"/>
    <mergeCell ref="AG553:AG554"/>
    <mergeCell ref="AH553:AL553"/>
    <mergeCell ref="AM553:AM554"/>
    <mergeCell ref="C595:F595"/>
    <mergeCell ref="G595:G596"/>
    <mergeCell ref="H595:K595"/>
    <mergeCell ref="AY429:BB429"/>
    <mergeCell ref="BC429:BC430"/>
    <mergeCell ref="AN11:AQ11"/>
    <mergeCell ref="AR11:AR12"/>
    <mergeCell ref="AS429:AV429"/>
    <mergeCell ref="AS471:AV471"/>
    <mergeCell ref="AS512:AV512"/>
    <mergeCell ref="AS553:AV553"/>
    <mergeCell ref="AS595:AV595"/>
    <mergeCell ref="C511:BC511"/>
    <mergeCell ref="A510:BC510"/>
    <mergeCell ref="C594:BC594"/>
    <mergeCell ref="A593:BC593"/>
    <mergeCell ref="AH11:AL11"/>
    <mergeCell ref="AM11:AM12"/>
    <mergeCell ref="AR304:AR305"/>
    <mergeCell ref="AN345:AQ345"/>
    <mergeCell ref="AR345:AR346"/>
    <mergeCell ref="AN55:AQ55"/>
    <mergeCell ref="AR55:AR56"/>
    <mergeCell ref="AN97:AQ97"/>
    <mergeCell ref="AR97:AR98"/>
    <mergeCell ref="AN138:AQ138"/>
    <mergeCell ref="AR138:AR139"/>
    <mergeCell ref="AY221:BB221"/>
    <mergeCell ref="BC221:BC222"/>
    <mergeCell ref="AY262:BB262"/>
    <mergeCell ref="BC262:BC263"/>
    <mergeCell ref="AY304:BB304"/>
    <mergeCell ref="BC304:BC305"/>
    <mergeCell ref="AY345:BB345"/>
    <mergeCell ref="BC345:BC346"/>
    <mergeCell ref="AY387:BB387"/>
    <mergeCell ref="BC387:BC388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180:BB180"/>
    <mergeCell ref="BC180:BC181"/>
    <mergeCell ref="BC636:BC637"/>
    <mergeCell ref="AY678:BB678"/>
    <mergeCell ref="BC678:BC679"/>
    <mergeCell ref="AY719:BB719"/>
    <mergeCell ref="BC719:BC720"/>
    <mergeCell ref="AY760:BB760"/>
    <mergeCell ref="BC760:BC761"/>
    <mergeCell ref="AY1009:BB1009"/>
    <mergeCell ref="BC1009:BC1010"/>
    <mergeCell ref="AY801:BB801"/>
    <mergeCell ref="BC801:BC802"/>
    <mergeCell ref="AY843:BB843"/>
    <mergeCell ref="BC843:BC844"/>
    <mergeCell ref="AY885:BB885"/>
    <mergeCell ref="BC885:BC886"/>
    <mergeCell ref="AY926:BB926"/>
    <mergeCell ref="BC926:BC927"/>
    <mergeCell ref="AY968:BB968"/>
    <mergeCell ref="BC968:BC969"/>
    <mergeCell ref="A1007:BC1007"/>
    <mergeCell ref="AS968:AV968"/>
    <mergeCell ref="AS1009:AV1009"/>
    <mergeCell ref="AS636:AV636"/>
    <mergeCell ref="AS678:AV678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RowHeight="12.75" x14ac:dyDescent="0.2"/>
  <cols>
    <col min="1" max="1" width="5" style="22" customWidth="1"/>
    <col min="2" max="2" width="38.5703125" style="22" customWidth="1"/>
    <col min="3" max="3" width="14.28515625" style="22" customWidth="1"/>
    <col min="4" max="7" width="18.140625" style="22" customWidth="1"/>
    <col min="8" max="16384" width="9.140625" style="22"/>
  </cols>
  <sheetData>
    <row r="1" spans="1:7" ht="18" customHeight="1" x14ac:dyDescent="0.2">
      <c r="A1" s="285" t="s">
        <v>95</v>
      </c>
      <c r="B1" s="285"/>
      <c r="C1" s="285"/>
      <c r="D1" s="285"/>
      <c r="E1" s="285"/>
      <c r="F1" s="285"/>
      <c r="G1" s="285"/>
    </row>
    <row r="2" spans="1:7" ht="29.25" customHeight="1" x14ac:dyDescent="0.2">
      <c r="A2" s="286"/>
      <c r="B2" s="286"/>
      <c r="C2" s="286"/>
      <c r="D2" s="286"/>
      <c r="E2" s="286"/>
      <c r="F2" s="286"/>
      <c r="G2" s="286"/>
    </row>
    <row r="3" spans="1:7" ht="30" customHeight="1" x14ac:dyDescent="0.2">
      <c r="A3" s="281" t="s">
        <v>68</v>
      </c>
      <c r="B3" s="283" t="s">
        <v>69</v>
      </c>
      <c r="C3" s="284" t="s">
        <v>70</v>
      </c>
      <c r="D3" s="283" t="s">
        <v>71</v>
      </c>
      <c r="E3" s="283"/>
      <c r="F3" s="283"/>
      <c r="G3" s="283"/>
    </row>
    <row r="4" spans="1:7" ht="20.25" customHeight="1" x14ac:dyDescent="0.2">
      <c r="A4" s="282"/>
      <c r="B4" s="283"/>
      <c r="C4" s="284"/>
      <c r="D4" s="41" t="s">
        <v>59</v>
      </c>
      <c r="E4" s="41" t="s">
        <v>64</v>
      </c>
      <c r="F4" s="41" t="s">
        <v>72</v>
      </c>
      <c r="G4" s="42" t="s">
        <v>66</v>
      </c>
    </row>
    <row r="5" spans="1:7" ht="22.5" customHeight="1" x14ac:dyDescent="0.25">
      <c r="A5" s="38" t="s">
        <v>73</v>
      </c>
      <c r="B5" s="39" t="s">
        <v>18</v>
      </c>
      <c r="C5" s="40" t="s">
        <v>74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75</v>
      </c>
      <c r="B6" s="39" t="s">
        <v>76</v>
      </c>
      <c r="C6" s="40" t="s">
        <v>74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77</v>
      </c>
      <c r="B7" s="39" t="s">
        <v>55</v>
      </c>
      <c r="C7" s="40" t="s">
        <v>74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78</v>
      </c>
      <c r="B8" s="39" t="s">
        <v>79</v>
      </c>
      <c r="C8" s="40" t="s">
        <v>74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80</v>
      </c>
      <c r="B9" s="39" t="s">
        <v>22</v>
      </c>
      <c r="C9" s="40" t="s">
        <v>74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81</v>
      </c>
      <c r="B10" s="39" t="s">
        <v>11</v>
      </c>
      <c r="C10" s="40" t="s">
        <v>74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82</v>
      </c>
      <c r="B11" s="39" t="s">
        <v>12</v>
      </c>
      <c r="C11" s="40" t="s">
        <v>74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83</v>
      </c>
      <c r="B12" s="39" t="s">
        <v>13</v>
      </c>
      <c r="C12" s="40" t="s">
        <v>74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84</v>
      </c>
      <c r="B13" s="39" t="s">
        <v>85</v>
      </c>
      <c r="C13" s="40" t="s">
        <v>86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87</v>
      </c>
      <c r="B14" s="39" t="s">
        <v>88</v>
      </c>
      <c r="C14" s="40" t="s">
        <v>89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90</v>
      </c>
      <c r="B15" s="39" t="s">
        <v>2</v>
      </c>
      <c r="C15" s="40" t="s">
        <v>74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91</v>
      </c>
      <c r="B16" s="39" t="s">
        <v>92</v>
      </c>
      <c r="C16" s="40" t="s">
        <v>74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93</v>
      </c>
      <c r="B17" s="39" t="s">
        <v>8</v>
      </c>
      <c r="C17" s="40" t="s">
        <v>74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94</v>
      </c>
      <c r="B18" s="39" t="s">
        <v>9</v>
      </c>
      <c r="C18" s="40" t="s">
        <v>74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2.75" x14ac:dyDescent="0.2"/>
  <cols>
    <col min="5" max="11" width="15" customWidth="1"/>
  </cols>
  <sheetData>
    <row r="1" spans="1:11" ht="15.75" x14ac:dyDescent="0.25">
      <c r="A1" s="288" t="s">
        <v>101</v>
      </c>
      <c r="B1" s="288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5" x14ac:dyDescent="0.25">
      <c r="A2" s="74" t="s">
        <v>102</v>
      </c>
      <c r="B2" s="289" t="s">
        <v>103</v>
      </c>
      <c r="C2" s="289"/>
      <c r="D2" s="289"/>
      <c r="E2" s="75" t="s">
        <v>59</v>
      </c>
      <c r="F2" s="75" t="s">
        <v>60</v>
      </c>
      <c r="G2" s="75" t="s">
        <v>61</v>
      </c>
      <c r="H2" s="75" t="s">
        <v>62</v>
      </c>
      <c r="I2" s="75" t="s">
        <v>63</v>
      </c>
      <c r="J2" s="75" t="s">
        <v>99</v>
      </c>
      <c r="K2" s="75" t="s">
        <v>104</v>
      </c>
    </row>
    <row r="3" spans="1:11" ht="16.5" x14ac:dyDescent="0.25">
      <c r="A3" s="76">
        <v>1</v>
      </c>
      <c r="B3" s="287" t="s">
        <v>56</v>
      </c>
      <c r="C3" s="287"/>
      <c r="D3" s="287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5" x14ac:dyDescent="0.25">
      <c r="A4" s="76">
        <v>2</v>
      </c>
      <c r="B4" s="287" t="s">
        <v>6</v>
      </c>
      <c r="C4" s="287"/>
      <c r="D4" s="287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5" x14ac:dyDescent="0.25">
      <c r="A5" s="76">
        <v>3</v>
      </c>
      <c r="B5" s="287" t="s">
        <v>105</v>
      </c>
      <c r="C5" s="287"/>
      <c r="D5" s="287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5" x14ac:dyDescent="0.25">
      <c r="A6" s="76">
        <v>4</v>
      </c>
      <c r="B6" s="287" t="s">
        <v>79</v>
      </c>
      <c r="C6" s="287"/>
      <c r="D6" s="287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5" x14ac:dyDescent="0.25">
      <c r="A7" s="76">
        <v>5</v>
      </c>
      <c r="B7" s="287" t="s">
        <v>58</v>
      </c>
      <c r="C7" s="287"/>
      <c r="D7" s="287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5" x14ac:dyDescent="0.25">
      <c r="A8" s="76">
        <v>6</v>
      </c>
      <c r="B8" s="287" t="s">
        <v>57</v>
      </c>
      <c r="C8" s="287"/>
      <c r="D8" s="287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5" x14ac:dyDescent="0.25">
      <c r="A9" s="76">
        <v>7</v>
      </c>
      <c r="B9" s="287" t="s">
        <v>7</v>
      </c>
      <c r="C9" s="287"/>
      <c r="D9" s="287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5" x14ac:dyDescent="0.25">
      <c r="A10" s="76">
        <v>8</v>
      </c>
      <c r="B10" s="287" t="s">
        <v>106</v>
      </c>
      <c r="C10" s="287"/>
      <c r="D10" s="287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5" x14ac:dyDescent="0.25">
      <c r="A11" s="76">
        <v>9</v>
      </c>
      <c r="B11" s="287" t="s">
        <v>11</v>
      </c>
      <c r="C11" s="287"/>
      <c r="D11" s="287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5" x14ac:dyDescent="0.25">
      <c r="A12" s="76">
        <v>10</v>
      </c>
      <c r="B12" s="287" t="s">
        <v>12</v>
      </c>
      <c r="C12" s="287"/>
      <c r="D12" s="287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5" x14ac:dyDescent="0.25">
      <c r="A13" s="76">
        <v>11</v>
      </c>
      <c r="B13" s="287" t="s">
        <v>107</v>
      </c>
      <c r="C13" s="287"/>
      <c r="D13" s="287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5" x14ac:dyDescent="0.25">
      <c r="A14" s="76">
        <v>12</v>
      </c>
      <c r="B14" s="287" t="s">
        <v>108</v>
      </c>
      <c r="C14" s="287"/>
      <c r="D14" s="287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5" x14ac:dyDescent="0.25">
      <c r="A15" s="76">
        <v>13</v>
      </c>
      <c r="B15" s="287" t="s">
        <v>109</v>
      </c>
      <c r="C15" s="287"/>
      <c r="D15" s="287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5" x14ac:dyDescent="0.25">
      <c r="A16" s="76">
        <v>14</v>
      </c>
      <c r="B16" s="287" t="s">
        <v>2</v>
      </c>
      <c r="C16" s="287"/>
      <c r="D16" s="287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5" x14ac:dyDescent="0.25">
      <c r="A17" s="76">
        <v>15</v>
      </c>
      <c r="B17" s="287" t="s">
        <v>51</v>
      </c>
      <c r="C17" s="287"/>
      <c r="D17" s="287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5" x14ac:dyDescent="0.25">
      <c r="A18" s="76">
        <v>16</v>
      </c>
      <c r="B18" s="293" t="s">
        <v>26</v>
      </c>
      <c r="C18" s="294"/>
      <c r="D18" s="295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5" x14ac:dyDescent="0.25">
      <c r="A19" s="76">
        <v>17</v>
      </c>
      <c r="B19" s="296" t="s">
        <v>110</v>
      </c>
      <c r="C19" s="297"/>
      <c r="D19" s="298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5" x14ac:dyDescent="0.25">
      <c r="A20" s="76">
        <v>18</v>
      </c>
      <c r="B20" s="287" t="s">
        <v>3</v>
      </c>
      <c r="C20" s="287"/>
      <c r="D20" s="287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5" x14ac:dyDescent="0.25">
      <c r="A21" s="76">
        <v>19</v>
      </c>
      <c r="B21" s="287" t="s">
        <v>8</v>
      </c>
      <c r="C21" s="287"/>
      <c r="D21" s="287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5" x14ac:dyDescent="0.25">
      <c r="A22" s="76">
        <v>20</v>
      </c>
      <c r="B22" s="287" t="s">
        <v>111</v>
      </c>
      <c r="C22" s="287"/>
      <c r="D22" s="287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5" x14ac:dyDescent="0.25">
      <c r="A23" s="76">
        <v>21</v>
      </c>
      <c r="B23" s="287" t="s">
        <v>10</v>
      </c>
      <c r="C23" s="287"/>
      <c r="D23" s="287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5" x14ac:dyDescent="0.25">
      <c r="A24" s="290">
        <v>22</v>
      </c>
      <c r="B24" s="291" t="s">
        <v>112</v>
      </c>
      <c r="C24" s="291"/>
      <c r="D24" s="291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5" x14ac:dyDescent="0.25">
      <c r="A25" s="290"/>
      <c r="B25" s="292"/>
      <c r="C25" s="292"/>
      <c r="D25" s="292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5" x14ac:dyDescent="0.25">
      <c r="A26" s="76">
        <v>23</v>
      </c>
      <c r="B26" s="287" t="s">
        <v>113</v>
      </c>
      <c r="C26" s="287"/>
      <c r="D26" s="287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5" x14ac:dyDescent="0.25">
      <c r="A27" s="76">
        <v>24</v>
      </c>
      <c r="B27" s="287" t="s">
        <v>114</v>
      </c>
      <c r="C27" s="287"/>
      <c r="D27" s="287"/>
      <c r="E27" s="77"/>
      <c r="F27" s="77"/>
      <c r="G27" s="77"/>
      <c r="H27" s="77"/>
      <c r="I27" s="77"/>
      <c r="J27" s="77"/>
      <c r="K27" s="77"/>
    </row>
    <row r="28" spans="1:11" ht="16.5" x14ac:dyDescent="0.25">
      <c r="A28" s="76">
        <v>25</v>
      </c>
      <c r="B28" s="287" t="s">
        <v>115</v>
      </c>
      <c r="C28" s="287"/>
      <c r="D28" s="287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25" x14ac:dyDescent="0.25">
      <c r="A29" s="78">
        <v>26</v>
      </c>
      <c r="B29" s="302" t="s">
        <v>116</v>
      </c>
      <c r="C29" s="303"/>
      <c r="D29" s="304"/>
      <c r="E29" s="77"/>
      <c r="F29" s="77"/>
      <c r="G29" s="77"/>
      <c r="H29" s="77"/>
      <c r="I29" s="77"/>
      <c r="J29" s="77"/>
      <c r="K29" s="77"/>
    </row>
    <row r="30" spans="1:11" ht="16.5" x14ac:dyDescent="0.25">
      <c r="A30" s="76">
        <v>27</v>
      </c>
      <c r="B30" s="305" t="s">
        <v>117</v>
      </c>
      <c r="C30" s="305"/>
      <c r="D30" s="305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5" x14ac:dyDescent="0.25">
      <c r="A31" s="76">
        <v>28</v>
      </c>
      <c r="B31" s="305" t="s">
        <v>118</v>
      </c>
      <c r="C31" s="305"/>
      <c r="D31" s="305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5" x14ac:dyDescent="0.25">
      <c r="A32" s="76"/>
      <c r="B32" s="299" t="s">
        <v>65</v>
      </c>
      <c r="C32" s="300"/>
      <c r="D32" s="301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5" x14ac:dyDescent="0.25">
      <c r="A33" s="76"/>
      <c r="B33" s="299" t="s">
        <v>119</v>
      </c>
      <c r="C33" s="300"/>
      <c r="D33" s="301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5" x14ac:dyDescent="0.25">
      <c r="A34" s="76"/>
      <c r="B34" s="293" t="s">
        <v>120</v>
      </c>
      <c r="C34" s="294"/>
      <c r="D34" s="295"/>
      <c r="E34" s="289"/>
      <c r="F34" s="289"/>
      <c r="G34" s="289"/>
      <c r="H34" s="289"/>
      <c r="I34" s="289"/>
      <c r="J34" s="289"/>
      <c r="K34" s="289"/>
    </row>
  </sheetData>
  <mergeCells count="35"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RowHeight="15.75" x14ac:dyDescent="0.25"/>
  <cols>
    <col min="1" max="1" width="3.7109375" style="1" customWidth="1"/>
    <col min="2" max="2" width="32.85546875" style="1" customWidth="1"/>
    <col min="3" max="6" width="8.42578125" style="58" customWidth="1"/>
    <col min="7" max="7" width="11.28515625" style="87" customWidth="1"/>
    <col min="8" max="11" width="8.42578125" style="58" customWidth="1"/>
    <col min="12" max="12" width="11.28515625" style="87" customWidth="1"/>
    <col min="13" max="13" width="10.5703125" style="114" customWidth="1"/>
    <col min="14" max="14" width="9.7109375" style="1" customWidth="1"/>
    <col min="15" max="15" width="13.7109375" style="36" customWidth="1"/>
    <col min="16" max="17" width="9.140625" style="36"/>
    <col min="18" max="18" width="6.140625" style="36" customWidth="1"/>
    <col min="19" max="20" width="9.140625" style="36"/>
    <col min="21" max="21" width="8.5703125" style="36" customWidth="1"/>
    <col min="22" max="22" width="8.85546875" style="36" customWidth="1"/>
    <col min="23" max="23" width="8.140625" style="36" customWidth="1"/>
    <col min="24" max="28" width="9.140625" style="36"/>
    <col min="29" max="16384" width="9.140625" style="1"/>
  </cols>
  <sheetData>
    <row r="1" spans="1:25" s="57" customFormat="1" ht="10.5" customHeight="1" x14ac:dyDescent="0.2">
      <c r="A1" s="319"/>
      <c r="B1" s="319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19"/>
      <c r="B2" s="319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25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25">
      <c r="A5" s="20"/>
      <c r="B5" s="20" t="s">
        <v>126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25">
      <c r="A6" s="20"/>
      <c r="B6" s="20" t="s">
        <v>127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25">
      <c r="A7" s="20"/>
      <c r="B7" s="20" t="s">
        <v>128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25">
      <c r="A8" s="20"/>
      <c r="B8" s="20" t="s">
        <v>129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25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14" t="s">
        <v>45</v>
      </c>
      <c r="M9" s="314"/>
      <c r="N9" s="314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25">
      <c r="A10" s="25"/>
      <c r="B10" s="20" t="s">
        <v>4</v>
      </c>
      <c r="C10" s="316" t="s">
        <v>28</v>
      </c>
      <c r="D10" s="317"/>
      <c r="E10" s="317"/>
      <c r="F10" s="317"/>
      <c r="G10" s="317"/>
      <c r="H10" s="317"/>
      <c r="I10" s="317"/>
      <c r="J10" s="317"/>
      <c r="K10" s="317"/>
      <c r="L10" s="317"/>
      <c r="M10" s="317"/>
      <c r="N10" s="318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25">
      <c r="A11" s="26"/>
      <c r="B11" s="19"/>
      <c r="C11" s="306">
        <v>2022</v>
      </c>
      <c r="D11" s="306"/>
      <c r="E11" s="306"/>
      <c r="F11" s="306"/>
      <c r="G11" s="320" t="s">
        <v>123</v>
      </c>
      <c r="H11" s="308" t="s">
        <v>132</v>
      </c>
      <c r="I11" s="309"/>
      <c r="J11" s="309"/>
      <c r="K11" s="310"/>
      <c r="L11" s="320" t="s">
        <v>123</v>
      </c>
      <c r="M11" s="311" t="s">
        <v>124</v>
      </c>
      <c r="N11" s="312" t="s">
        <v>125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25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321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321"/>
      <c r="M12" s="311"/>
      <c r="N12" s="312"/>
      <c r="O12" s="85"/>
      <c r="P12" s="16"/>
      <c r="R12" s="19"/>
      <c r="S12" s="16"/>
      <c r="T12" s="16"/>
      <c r="U12" s="313"/>
      <c r="V12" s="19"/>
      <c r="W12" s="16"/>
      <c r="X12" s="16"/>
      <c r="Y12" s="16"/>
    </row>
    <row r="13" spans="1:25" ht="16.5" customHeight="1" x14ac:dyDescent="0.25">
      <c r="A13" s="65">
        <v>1</v>
      </c>
      <c r="B13" s="14" t="s">
        <v>56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13"/>
      <c r="V13" s="20"/>
      <c r="W13" s="16"/>
      <c r="X13" s="16"/>
      <c r="Y13" s="16"/>
    </row>
    <row r="14" spans="1:25" ht="15.75" customHeight="1" x14ac:dyDescent="0.25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13"/>
      <c r="V14" s="19"/>
      <c r="W14" s="16"/>
      <c r="X14" s="16"/>
      <c r="Y14" s="16"/>
    </row>
    <row r="15" spans="1:25" ht="17.25" customHeight="1" x14ac:dyDescent="0.25">
      <c r="A15" s="28">
        <v>3</v>
      </c>
      <c r="B15" s="12" t="s">
        <v>55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25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13"/>
      <c r="V16" s="19"/>
      <c r="W16" s="16"/>
      <c r="X16" s="16"/>
      <c r="Y16" s="16"/>
    </row>
    <row r="17" spans="1:26" ht="16.5" customHeight="1" x14ac:dyDescent="0.25">
      <c r="A17" s="28">
        <v>5</v>
      </c>
      <c r="B17" s="12" t="s">
        <v>48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13"/>
      <c r="V17" s="20"/>
      <c r="W17" s="16"/>
      <c r="X17" s="16"/>
      <c r="Y17" s="16"/>
    </row>
    <row r="18" spans="1:26" ht="17.25" customHeight="1" x14ac:dyDescent="0.25">
      <c r="A18" s="28">
        <v>6</v>
      </c>
      <c r="B18" s="12" t="s">
        <v>49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13"/>
      <c r="V18" s="19"/>
      <c r="W18" s="20"/>
      <c r="X18" s="20"/>
      <c r="Y18" s="20"/>
    </row>
    <row r="19" spans="1:26" ht="16.5" customHeight="1" x14ac:dyDescent="0.25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25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13"/>
      <c r="V20" s="19"/>
      <c r="W20" s="20"/>
      <c r="X20" s="20"/>
      <c r="Y20" s="20"/>
    </row>
    <row r="21" spans="1:26" ht="15.75" customHeight="1" x14ac:dyDescent="0.25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13"/>
      <c r="V21" s="20"/>
      <c r="W21" s="20"/>
      <c r="X21" s="20"/>
      <c r="Y21" s="20"/>
    </row>
    <row r="22" spans="1:26" ht="15.75" customHeight="1" x14ac:dyDescent="0.25">
      <c r="A22" s="28"/>
      <c r="B22" s="12" t="s">
        <v>131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13"/>
      <c r="V22" s="20"/>
      <c r="W22" s="20"/>
      <c r="X22" s="20"/>
      <c r="Y22" s="20"/>
    </row>
    <row r="23" spans="1:26" ht="15.75" customHeight="1" x14ac:dyDescent="0.25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13"/>
      <c r="V23" s="19"/>
      <c r="W23" s="16"/>
      <c r="X23" s="16"/>
      <c r="Y23" s="16"/>
    </row>
    <row r="24" spans="1:26" ht="15.75" customHeight="1" x14ac:dyDescent="0.25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25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13"/>
      <c r="V25" s="20"/>
      <c r="W25" s="16"/>
      <c r="X25" s="16"/>
      <c r="Y25" s="16"/>
    </row>
    <row r="26" spans="1:26" ht="15.75" customHeight="1" x14ac:dyDescent="0.25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13"/>
      <c r="V26" s="20"/>
      <c r="W26" s="20"/>
      <c r="X26" s="20"/>
      <c r="Y26" s="20"/>
    </row>
    <row r="27" spans="1:26" ht="15.75" customHeight="1" x14ac:dyDescent="0.25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25">
      <c r="A28" s="122">
        <v>15</v>
      </c>
      <c r="B28" s="12" t="s">
        <v>51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13"/>
      <c r="V28" s="20"/>
      <c r="W28" s="20"/>
      <c r="X28" s="20"/>
      <c r="Y28" s="20"/>
    </row>
    <row r="29" spans="1:26" ht="16.5" customHeight="1" x14ac:dyDescent="0.25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13"/>
      <c r="V29" s="20"/>
      <c r="W29" s="20"/>
      <c r="X29" s="20"/>
      <c r="Y29" s="20"/>
      <c r="Z29" s="51"/>
    </row>
    <row r="30" spans="1:26" ht="16.5" customHeight="1" x14ac:dyDescent="0.25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13"/>
      <c r="V30" s="20"/>
      <c r="W30" s="20"/>
      <c r="X30" s="20"/>
      <c r="Y30" s="20"/>
      <c r="Z30" s="51"/>
    </row>
    <row r="31" spans="1:26" ht="16.5" customHeight="1" x14ac:dyDescent="0.25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13"/>
      <c r="V31" s="20"/>
      <c r="W31" s="20"/>
      <c r="X31" s="20"/>
      <c r="Y31" s="20"/>
      <c r="Z31" s="51"/>
    </row>
    <row r="32" spans="1:26" ht="16.5" customHeight="1" x14ac:dyDescent="0.25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25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13"/>
      <c r="V33" s="20"/>
      <c r="W33" s="50"/>
      <c r="X33" s="50"/>
      <c r="Y33" s="50"/>
      <c r="Z33" s="51"/>
    </row>
    <row r="34" spans="1:26" ht="16.5" customHeight="1" x14ac:dyDescent="0.25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13"/>
      <c r="V34" s="20"/>
      <c r="W34" s="20"/>
      <c r="X34" s="20"/>
      <c r="Y34" s="20"/>
      <c r="Z34" s="51"/>
    </row>
    <row r="35" spans="1:26" ht="30" customHeight="1" x14ac:dyDescent="0.25">
      <c r="A35" s="122">
        <v>22</v>
      </c>
      <c r="B35" s="13" t="s">
        <v>98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13"/>
      <c r="V35" s="20"/>
      <c r="W35" s="20"/>
      <c r="X35" s="20"/>
      <c r="Y35" s="20"/>
      <c r="Z35" s="51"/>
    </row>
    <row r="36" spans="1:26" ht="16.5" customHeight="1" x14ac:dyDescent="0.25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25">
      <c r="A37" s="122">
        <v>24</v>
      </c>
      <c r="B37" s="12" t="s">
        <v>130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13"/>
      <c r="V37" s="21"/>
      <c r="W37" s="20"/>
      <c r="X37" s="20"/>
      <c r="Y37" s="20"/>
      <c r="Z37" s="51"/>
    </row>
    <row r="38" spans="1:26" ht="16.5" customHeight="1" x14ac:dyDescent="0.25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13"/>
      <c r="V38" s="21"/>
      <c r="W38" s="20"/>
      <c r="X38" s="20"/>
      <c r="Y38" s="20"/>
      <c r="Z38" s="51"/>
    </row>
    <row r="39" spans="1:26" ht="16.5" customHeight="1" x14ac:dyDescent="0.25">
      <c r="A39" s="32"/>
      <c r="B39" s="134" t="s">
        <v>133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13"/>
      <c r="V39" s="21"/>
      <c r="W39" s="20"/>
      <c r="X39" s="20"/>
      <c r="Y39" s="20"/>
      <c r="Z39" s="51"/>
    </row>
    <row r="40" spans="1:26" ht="43.5" customHeight="1" x14ac:dyDescent="0.25">
      <c r="A40" s="14"/>
      <c r="B40" s="33" t="s">
        <v>53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13"/>
      <c r="V40" s="21"/>
      <c r="W40" s="20"/>
      <c r="X40" s="20"/>
      <c r="Y40" s="20"/>
    </row>
    <row r="41" spans="1:26" ht="15" customHeight="1" x14ac:dyDescent="0.25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13"/>
      <c r="V41" s="20"/>
      <c r="W41" s="20"/>
      <c r="X41" s="20"/>
      <c r="Y41" s="20"/>
    </row>
    <row r="42" spans="1:26" ht="14.25" customHeight="1" x14ac:dyDescent="0.25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25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25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25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25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25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14" t="s">
        <v>45</v>
      </c>
      <c r="M47" s="314"/>
      <c r="N47" s="314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25">
      <c r="A48" s="123"/>
      <c r="B48" s="23"/>
      <c r="C48" s="315" t="s">
        <v>29</v>
      </c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25">
      <c r="A49" s="129"/>
      <c r="B49" s="131"/>
      <c r="C49" s="306">
        <v>2022</v>
      </c>
      <c r="D49" s="306"/>
      <c r="E49" s="306"/>
      <c r="F49" s="306"/>
      <c r="G49" s="307" t="s">
        <v>123</v>
      </c>
      <c r="H49" s="308" t="s">
        <v>132</v>
      </c>
      <c r="I49" s="309"/>
      <c r="J49" s="309"/>
      <c r="K49" s="310"/>
      <c r="L49" s="307" t="s">
        <v>123</v>
      </c>
      <c r="M49" s="311" t="s">
        <v>124</v>
      </c>
      <c r="N49" s="312" t="s">
        <v>125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25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07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07"/>
      <c r="M50" s="311"/>
      <c r="N50" s="312"/>
      <c r="O50" s="85"/>
      <c r="P50" s="16"/>
      <c r="R50" s="20"/>
      <c r="T50" s="16"/>
      <c r="U50" s="47"/>
      <c r="V50" s="19"/>
    </row>
    <row r="51" spans="1:25" ht="17.25" customHeight="1" x14ac:dyDescent="0.25">
      <c r="A51" s="65">
        <v>1</v>
      </c>
      <c r="B51" s="14" t="s">
        <v>56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25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25">
      <c r="A53" s="28">
        <v>3</v>
      </c>
      <c r="B53" s="12" t="s">
        <v>55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25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25">
      <c r="A55" s="28">
        <v>5</v>
      </c>
      <c r="B55" s="12" t="s">
        <v>48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25">
      <c r="A56" s="28">
        <v>6</v>
      </c>
      <c r="B56" s="12" t="s">
        <v>49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25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25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25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25">
      <c r="A60" s="28"/>
      <c r="B60" s="12" t="s">
        <v>131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25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25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25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25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25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25">
      <c r="A66" s="122">
        <v>15</v>
      </c>
      <c r="B66" s="12" t="s">
        <v>51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25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25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25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25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25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25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1.5" x14ac:dyDescent="0.25">
      <c r="A73" s="122">
        <v>22</v>
      </c>
      <c r="B73" s="13" t="s">
        <v>98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25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25">
      <c r="A75" s="122">
        <v>24</v>
      </c>
      <c r="B75" s="12" t="s">
        <v>130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25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25">
      <c r="A77" s="32"/>
      <c r="B77" s="134" t="s">
        <v>133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25">
      <c r="A78" s="14"/>
      <c r="B78" s="33" t="s">
        <v>53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25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25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25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25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25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25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25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25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322" t="s">
        <v>45</v>
      </c>
      <c r="M86" s="322"/>
      <c r="N86" s="322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25">
      <c r="A87" s="4"/>
      <c r="B87" s="30"/>
      <c r="C87" s="315" t="s">
        <v>31</v>
      </c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25">
      <c r="A88" s="7"/>
      <c r="B88" s="31"/>
      <c r="C88" s="306">
        <v>2022</v>
      </c>
      <c r="D88" s="306"/>
      <c r="E88" s="306"/>
      <c r="F88" s="306"/>
      <c r="G88" s="320" t="s">
        <v>123</v>
      </c>
      <c r="H88" s="308" t="s">
        <v>132</v>
      </c>
      <c r="I88" s="309"/>
      <c r="J88" s="309"/>
      <c r="K88" s="310"/>
      <c r="L88" s="320" t="s">
        <v>123</v>
      </c>
      <c r="M88" s="311" t="s">
        <v>124</v>
      </c>
      <c r="N88" s="312" t="s">
        <v>125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25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321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321"/>
      <c r="M89" s="311"/>
      <c r="N89" s="312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25">
      <c r="A90" s="65">
        <v>1</v>
      </c>
      <c r="B90" s="14" t="s">
        <v>56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25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25">
      <c r="A92" s="28">
        <v>3</v>
      </c>
      <c r="B92" s="12" t="s">
        <v>55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25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25">
      <c r="A94" s="28">
        <v>5</v>
      </c>
      <c r="B94" s="12" t="s">
        <v>48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25">
      <c r="A95" s="28">
        <v>6</v>
      </c>
      <c r="B95" s="12" t="s">
        <v>49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25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25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25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25">
      <c r="A99" s="28"/>
      <c r="B99" s="12" t="s">
        <v>131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25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25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25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25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25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25">
      <c r="A105" s="122">
        <v>15</v>
      </c>
      <c r="B105" s="12" t="s">
        <v>51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25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25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25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25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25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25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1.5" x14ac:dyDescent="0.25">
      <c r="A112" s="122">
        <v>22</v>
      </c>
      <c r="B112" s="13" t="s">
        <v>98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25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25">
      <c r="A114" s="122">
        <v>24</v>
      </c>
      <c r="B114" s="12" t="s">
        <v>130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25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25">
      <c r="A116" s="32"/>
      <c r="B116" s="134" t="s">
        <v>133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25">
      <c r="A117" s="14"/>
      <c r="B117" s="33" t="s">
        <v>53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25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25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25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25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25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25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25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25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322" t="s">
        <v>45</v>
      </c>
      <c r="M125" s="322"/>
      <c r="N125" s="322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25">
      <c r="A126" s="4"/>
      <c r="B126" s="30"/>
      <c r="C126" s="315" t="s">
        <v>32</v>
      </c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25">
      <c r="A127" s="7"/>
      <c r="B127" s="31"/>
      <c r="C127" s="306">
        <v>2022</v>
      </c>
      <c r="D127" s="306"/>
      <c r="E127" s="306"/>
      <c r="F127" s="306"/>
      <c r="G127" s="320" t="s">
        <v>123</v>
      </c>
      <c r="H127" s="308" t="s">
        <v>132</v>
      </c>
      <c r="I127" s="309"/>
      <c r="J127" s="309"/>
      <c r="K127" s="310"/>
      <c r="L127" s="320" t="s">
        <v>123</v>
      </c>
      <c r="M127" s="311" t="s">
        <v>124</v>
      </c>
      <c r="N127" s="312" t="s">
        <v>125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25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321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321"/>
      <c r="M128" s="311"/>
      <c r="N128" s="312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25">
      <c r="A129" s="65">
        <v>1</v>
      </c>
      <c r="B129" s="14" t="s">
        <v>56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25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25">
      <c r="A131" s="28">
        <v>3</v>
      </c>
      <c r="B131" s="12" t="s">
        <v>55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25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25">
      <c r="A133" s="28">
        <v>5</v>
      </c>
      <c r="B133" s="12" t="s">
        <v>48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25">
      <c r="A134" s="28">
        <v>6</v>
      </c>
      <c r="B134" s="12" t="s">
        <v>49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25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25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25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25">
      <c r="A138" s="28"/>
      <c r="B138" s="12" t="s">
        <v>131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25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25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25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25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25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25">
      <c r="A144" s="122">
        <v>15</v>
      </c>
      <c r="B144" s="12" t="s">
        <v>51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25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25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25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25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25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25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1.5" x14ac:dyDescent="0.25">
      <c r="A151" s="122">
        <v>22</v>
      </c>
      <c r="B151" s="13" t="s">
        <v>98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25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25">
      <c r="A153" s="122">
        <v>24</v>
      </c>
      <c r="B153" s="12" t="s">
        <v>130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25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25">
      <c r="A155" s="32"/>
      <c r="B155" s="134" t="s">
        <v>133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25">
      <c r="A156" s="14"/>
      <c r="B156" s="33" t="s">
        <v>53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25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25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25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25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25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25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25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25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25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322" t="s">
        <v>45</v>
      </c>
      <c r="M165" s="322"/>
      <c r="N165" s="322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25">
      <c r="A166" s="4"/>
      <c r="B166" s="30"/>
      <c r="C166" s="315" t="s">
        <v>33</v>
      </c>
      <c r="D166" s="315"/>
      <c r="E166" s="315"/>
      <c r="F166" s="315"/>
      <c r="G166" s="315"/>
      <c r="H166" s="315"/>
      <c r="I166" s="315"/>
      <c r="J166" s="315"/>
      <c r="K166" s="315"/>
      <c r="L166" s="315"/>
      <c r="M166" s="315"/>
      <c r="N166" s="315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25">
      <c r="A167" s="7"/>
      <c r="B167" s="31"/>
      <c r="C167" s="306">
        <v>2022</v>
      </c>
      <c r="D167" s="306"/>
      <c r="E167" s="306"/>
      <c r="F167" s="306"/>
      <c r="G167" s="320" t="s">
        <v>123</v>
      </c>
      <c r="H167" s="308" t="s">
        <v>132</v>
      </c>
      <c r="I167" s="309"/>
      <c r="J167" s="309"/>
      <c r="K167" s="310"/>
      <c r="L167" s="320" t="s">
        <v>123</v>
      </c>
      <c r="M167" s="311" t="s">
        <v>124</v>
      </c>
      <c r="N167" s="312" t="s">
        <v>125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25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321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321"/>
      <c r="M168" s="311"/>
      <c r="N168" s="312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25">
      <c r="A169" s="65">
        <v>1</v>
      </c>
      <c r="B169" s="14" t="s">
        <v>56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25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25">
      <c r="A171" s="28">
        <v>3</v>
      </c>
      <c r="B171" s="12" t="s">
        <v>55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25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25">
      <c r="A173" s="28">
        <v>5</v>
      </c>
      <c r="B173" s="12" t="s">
        <v>48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25">
      <c r="A174" s="28">
        <v>6</v>
      </c>
      <c r="B174" s="12" t="s">
        <v>49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25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25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25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25">
      <c r="A178" s="28">
        <v>10</v>
      </c>
      <c r="B178" s="12" t="s">
        <v>131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25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25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25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25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25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25">
      <c r="A184" s="122">
        <v>16</v>
      </c>
      <c r="B184" s="12" t="s">
        <v>51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25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25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25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25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25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25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1.5" x14ac:dyDescent="0.25">
      <c r="A191" s="122">
        <v>23</v>
      </c>
      <c r="B191" s="13" t="s">
        <v>98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25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25">
      <c r="A193" s="122">
        <v>25</v>
      </c>
      <c r="B193" s="12" t="s">
        <v>130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25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25">
      <c r="A195" s="32"/>
      <c r="B195" s="134" t="s">
        <v>133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25">
      <c r="A196" s="14"/>
      <c r="B196" s="33" t="s">
        <v>53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25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25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25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25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25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25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25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322" t="s">
        <v>45</v>
      </c>
      <c r="M203" s="322"/>
      <c r="N203" s="322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25">
      <c r="A204" s="4"/>
      <c r="B204" s="30"/>
      <c r="C204" s="315" t="s">
        <v>39</v>
      </c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25">
      <c r="A205" s="7"/>
      <c r="B205" s="31"/>
      <c r="C205" s="306">
        <v>2022</v>
      </c>
      <c r="D205" s="306"/>
      <c r="E205" s="306"/>
      <c r="F205" s="306"/>
      <c r="G205" s="320" t="s">
        <v>123</v>
      </c>
      <c r="H205" s="323">
        <v>2021</v>
      </c>
      <c r="I205" s="324"/>
      <c r="J205" s="324"/>
      <c r="K205" s="324"/>
      <c r="L205" s="320" t="s">
        <v>123</v>
      </c>
      <c r="M205" s="311" t="s">
        <v>124</v>
      </c>
      <c r="N205" s="312" t="s">
        <v>125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25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321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321"/>
      <c r="M206" s="311"/>
      <c r="N206" s="312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25">
      <c r="A207" s="65">
        <v>1</v>
      </c>
      <c r="B207" s="14" t="s">
        <v>56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25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25">
      <c r="A209" s="28">
        <v>3</v>
      </c>
      <c r="B209" s="12" t="s">
        <v>55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25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25">
      <c r="A211" s="28">
        <v>5</v>
      </c>
      <c r="B211" s="12" t="s">
        <v>48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25">
      <c r="A212" s="28">
        <v>6</v>
      </c>
      <c r="B212" s="12" t="s">
        <v>49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25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25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25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25">
      <c r="A216" s="28">
        <v>10</v>
      </c>
      <c r="B216" s="12" t="s">
        <v>131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25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25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25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25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25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25">
      <c r="A222" s="122">
        <v>16</v>
      </c>
      <c r="B222" s="12" t="s">
        <v>51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25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25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25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25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25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25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1.5" x14ac:dyDescent="0.25">
      <c r="A229" s="122">
        <v>23</v>
      </c>
      <c r="B229" s="13" t="s">
        <v>98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25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25">
      <c r="A231" s="122">
        <v>25</v>
      </c>
      <c r="B231" s="12" t="s">
        <v>130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25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25">
      <c r="A233" s="32"/>
      <c r="B233" s="134" t="s">
        <v>133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25">
      <c r="A234" s="14"/>
      <c r="B234" s="33" t="s">
        <v>53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25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25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25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25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25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25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322" t="s">
        <v>45</v>
      </c>
      <c r="M240" s="322"/>
      <c r="N240" s="322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25">
      <c r="A241" s="4"/>
      <c r="B241" s="30"/>
      <c r="C241" s="315" t="s">
        <v>97</v>
      </c>
      <c r="D241" s="315"/>
      <c r="E241" s="315"/>
      <c r="F241" s="315"/>
      <c r="G241" s="315"/>
      <c r="H241" s="315"/>
      <c r="I241" s="315"/>
      <c r="J241" s="315"/>
      <c r="K241" s="315"/>
      <c r="L241" s="315"/>
      <c r="M241" s="315"/>
      <c r="N241" s="315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25">
      <c r="A242" s="7"/>
      <c r="B242" s="31"/>
      <c r="C242" s="306">
        <v>2022</v>
      </c>
      <c r="D242" s="306"/>
      <c r="E242" s="306"/>
      <c r="F242" s="306"/>
      <c r="G242" s="320" t="s">
        <v>123</v>
      </c>
      <c r="H242" s="308" t="s">
        <v>132</v>
      </c>
      <c r="I242" s="309"/>
      <c r="J242" s="309"/>
      <c r="K242" s="310"/>
      <c r="L242" s="320" t="s">
        <v>123</v>
      </c>
      <c r="M242" s="311" t="s">
        <v>124</v>
      </c>
      <c r="N242" s="312" t="s">
        <v>125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25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321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321"/>
      <c r="M243" s="311"/>
      <c r="N243" s="312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25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25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25">
      <c r="A246" s="65">
        <v>3</v>
      </c>
      <c r="B246" s="12" t="s">
        <v>55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25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25">
      <c r="A248" s="28">
        <v>5</v>
      </c>
      <c r="B248" s="12" t="s">
        <v>58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25">
      <c r="A249" s="28">
        <v>6</v>
      </c>
      <c r="B249" s="12" t="s">
        <v>47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25">
      <c r="A250" s="28">
        <v>7</v>
      </c>
      <c r="B250" s="12" t="s">
        <v>50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25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25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25">
      <c r="A253" s="28">
        <v>10</v>
      </c>
      <c r="B253" s="12" t="s">
        <v>131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25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25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25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25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25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25">
      <c r="A259" s="90">
        <v>16</v>
      </c>
      <c r="B259" s="12" t="s">
        <v>51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25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25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25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25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25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25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1.5" x14ac:dyDescent="0.25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25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25">
      <c r="A268" s="90">
        <v>25</v>
      </c>
      <c r="B268" s="12" t="s">
        <v>130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25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25">
      <c r="A270" s="32"/>
      <c r="B270" s="134" t="s">
        <v>133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25">
      <c r="A271" s="14"/>
      <c r="B271" s="33" t="s">
        <v>53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25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25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25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25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25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25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25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322" t="s">
        <v>45</v>
      </c>
      <c r="M278" s="322"/>
      <c r="N278" s="322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25">
      <c r="A279" s="4"/>
      <c r="B279" s="30"/>
      <c r="C279" s="315" t="s">
        <v>34</v>
      </c>
      <c r="D279" s="315"/>
      <c r="E279" s="315"/>
      <c r="F279" s="315"/>
      <c r="G279" s="315"/>
      <c r="H279" s="315"/>
      <c r="I279" s="315"/>
      <c r="J279" s="315"/>
      <c r="K279" s="315"/>
      <c r="L279" s="315"/>
      <c r="M279" s="315"/>
      <c r="N279" s="315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25">
      <c r="A280" s="7"/>
      <c r="B280" s="31"/>
      <c r="C280" s="306">
        <v>2022</v>
      </c>
      <c r="D280" s="306"/>
      <c r="E280" s="306"/>
      <c r="F280" s="306"/>
      <c r="G280" s="320" t="s">
        <v>123</v>
      </c>
      <c r="H280" s="308" t="s">
        <v>132</v>
      </c>
      <c r="I280" s="309"/>
      <c r="J280" s="309"/>
      <c r="K280" s="310"/>
      <c r="L280" s="320" t="s">
        <v>123</v>
      </c>
      <c r="M280" s="311" t="s">
        <v>124</v>
      </c>
      <c r="N280" s="312" t="s">
        <v>125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25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321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321"/>
      <c r="M281" s="311"/>
      <c r="N281" s="312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25">
      <c r="A282" s="65">
        <v>1</v>
      </c>
      <c r="B282" s="14" t="s">
        <v>56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25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25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25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25">
      <c r="A286" s="28">
        <v>5</v>
      </c>
      <c r="B286" s="12" t="s">
        <v>48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25">
      <c r="A287" s="28">
        <v>6</v>
      </c>
      <c r="B287" s="12" t="s">
        <v>47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25">
      <c r="A288" s="28">
        <v>7</v>
      </c>
      <c r="B288" s="12" t="s">
        <v>50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25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25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25">
      <c r="A291" s="28">
        <v>10</v>
      </c>
      <c r="B291" s="12" t="s">
        <v>131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25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25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25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25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25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25">
      <c r="A297" s="90">
        <v>16</v>
      </c>
      <c r="B297" s="12" t="s">
        <v>51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25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25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25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25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25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25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1.5" x14ac:dyDescent="0.25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25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25">
      <c r="A306" s="90">
        <v>25</v>
      </c>
      <c r="B306" s="12" t="s">
        <v>130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25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25">
      <c r="A308" s="32"/>
      <c r="B308" s="134" t="s">
        <v>133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25">
      <c r="A309" s="14"/>
      <c r="B309" s="33" t="s">
        <v>53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25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25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25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25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25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25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25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322" t="s">
        <v>45</v>
      </c>
      <c r="M316" s="322"/>
      <c r="N316" s="322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25">
      <c r="A317" s="4"/>
      <c r="B317" s="30"/>
      <c r="C317" s="315" t="s">
        <v>36</v>
      </c>
      <c r="D317" s="315"/>
      <c r="E317" s="315"/>
      <c r="F317" s="315"/>
      <c r="G317" s="315"/>
      <c r="H317" s="315"/>
      <c r="I317" s="315"/>
      <c r="J317" s="315"/>
      <c r="K317" s="315"/>
      <c r="L317" s="315"/>
      <c r="M317" s="315"/>
      <c r="N317" s="315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25">
      <c r="A318" s="7"/>
      <c r="B318" s="31"/>
      <c r="C318" s="306">
        <v>2022</v>
      </c>
      <c r="D318" s="306"/>
      <c r="E318" s="306"/>
      <c r="F318" s="306"/>
      <c r="G318" s="320" t="s">
        <v>123</v>
      </c>
      <c r="H318" s="308" t="s">
        <v>132</v>
      </c>
      <c r="I318" s="309"/>
      <c r="J318" s="309"/>
      <c r="K318" s="310"/>
      <c r="L318" s="320" t="s">
        <v>123</v>
      </c>
      <c r="M318" s="311" t="s">
        <v>124</v>
      </c>
      <c r="N318" s="312" t="s">
        <v>125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25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321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321"/>
      <c r="M319" s="311"/>
      <c r="N319" s="312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25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25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25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25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25">
      <c r="A324" s="28">
        <v>5</v>
      </c>
      <c r="B324" s="12" t="s">
        <v>46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25">
      <c r="A325" s="28">
        <v>6</v>
      </c>
      <c r="B325" s="12" t="s">
        <v>47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25">
      <c r="A326" s="28">
        <v>7</v>
      </c>
      <c r="B326" s="12" t="s">
        <v>50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25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25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25">
      <c r="A329" s="28">
        <v>10</v>
      </c>
      <c r="B329" s="12" t="s">
        <v>131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25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25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25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25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25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25">
      <c r="A335" s="90">
        <v>16</v>
      </c>
      <c r="B335" s="12" t="s">
        <v>51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25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25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25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25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25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25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1.5" x14ac:dyDescent="0.25">
      <c r="A342" s="90">
        <v>23</v>
      </c>
      <c r="B342" s="13" t="s">
        <v>121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25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25">
      <c r="A344" s="90">
        <v>25</v>
      </c>
      <c r="B344" s="12" t="s">
        <v>130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25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25">
      <c r="A346" s="32"/>
      <c r="B346" s="134" t="s">
        <v>133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25">
      <c r="A347" s="14"/>
      <c r="B347" s="33" t="s">
        <v>53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25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25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25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25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25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25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25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322" t="s">
        <v>45</v>
      </c>
      <c r="M354" s="322"/>
      <c r="N354" s="322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25">
      <c r="A355" s="4"/>
      <c r="B355" s="30"/>
      <c r="C355" s="315" t="s">
        <v>96</v>
      </c>
      <c r="D355" s="315"/>
      <c r="E355" s="315"/>
      <c r="F355" s="315"/>
      <c r="G355" s="315"/>
      <c r="H355" s="315"/>
      <c r="I355" s="315"/>
      <c r="J355" s="315"/>
      <c r="K355" s="315"/>
      <c r="L355" s="315"/>
      <c r="M355" s="315"/>
      <c r="N355" s="315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25">
      <c r="A356" s="7"/>
      <c r="B356" s="31"/>
      <c r="C356" s="306">
        <v>2022</v>
      </c>
      <c r="D356" s="306"/>
      <c r="E356" s="306"/>
      <c r="F356" s="306"/>
      <c r="G356" s="320" t="s">
        <v>123</v>
      </c>
      <c r="H356" s="308" t="s">
        <v>132</v>
      </c>
      <c r="I356" s="309"/>
      <c r="J356" s="309"/>
      <c r="K356" s="310"/>
      <c r="L356" s="320" t="s">
        <v>123</v>
      </c>
      <c r="M356" s="311" t="s">
        <v>124</v>
      </c>
      <c r="N356" s="312" t="s">
        <v>125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25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321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321"/>
      <c r="M357" s="311"/>
      <c r="N357" s="312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25">
      <c r="A358" s="65">
        <v>1</v>
      </c>
      <c r="B358" s="14" t="s">
        <v>56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25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25">
      <c r="A360" s="28">
        <v>3</v>
      </c>
      <c r="B360" s="12" t="s">
        <v>55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25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25">
      <c r="A362" s="28">
        <v>5</v>
      </c>
      <c r="B362" s="12" t="s">
        <v>48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25">
      <c r="A363" s="28">
        <v>6</v>
      </c>
      <c r="B363" s="12" t="s">
        <v>49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25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25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25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25">
      <c r="A367" s="28">
        <v>10</v>
      </c>
      <c r="B367" s="12" t="s">
        <v>131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25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25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25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25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25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25">
      <c r="A373" s="122">
        <v>16</v>
      </c>
      <c r="B373" s="12" t="s">
        <v>51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25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25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25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25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25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25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1.5" x14ac:dyDescent="0.25">
      <c r="A380" s="122">
        <v>23</v>
      </c>
      <c r="B380" s="13" t="s">
        <v>98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25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25">
      <c r="A382" s="122">
        <v>25</v>
      </c>
      <c r="B382" s="12" t="s">
        <v>130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25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25">
      <c r="A384" s="32"/>
      <c r="B384" s="134" t="s">
        <v>133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25">
      <c r="A385" s="14"/>
      <c r="B385" s="33" t="s">
        <v>53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25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25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25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25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25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25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322" t="s">
        <v>45</v>
      </c>
      <c r="M391" s="322"/>
      <c r="N391" s="322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25">
      <c r="A392" s="4"/>
      <c r="B392" s="30"/>
      <c r="C392" s="315" t="s">
        <v>38</v>
      </c>
      <c r="D392" s="315"/>
      <c r="E392" s="315"/>
      <c r="F392" s="315"/>
      <c r="G392" s="315"/>
      <c r="H392" s="315"/>
      <c r="I392" s="315"/>
      <c r="J392" s="315"/>
      <c r="K392" s="315"/>
      <c r="L392" s="315"/>
      <c r="M392" s="315"/>
      <c r="N392" s="315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25">
      <c r="A393" s="7"/>
      <c r="B393" s="31"/>
      <c r="C393" s="306">
        <v>2022</v>
      </c>
      <c r="D393" s="306"/>
      <c r="E393" s="306"/>
      <c r="F393" s="306"/>
      <c r="G393" s="320" t="s">
        <v>123</v>
      </c>
      <c r="H393" s="308" t="s">
        <v>132</v>
      </c>
      <c r="I393" s="309"/>
      <c r="J393" s="309"/>
      <c r="K393" s="310"/>
      <c r="L393" s="320" t="s">
        <v>123</v>
      </c>
      <c r="M393" s="311" t="s">
        <v>124</v>
      </c>
      <c r="N393" s="312" t="s">
        <v>125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25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321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321"/>
      <c r="M394" s="311"/>
      <c r="N394" s="312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25">
      <c r="A395" s="65">
        <v>1</v>
      </c>
      <c r="B395" s="14" t="s">
        <v>56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25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25">
      <c r="A397" s="28">
        <v>3</v>
      </c>
      <c r="B397" s="12" t="s">
        <v>55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25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25">
      <c r="A399" s="28">
        <v>5</v>
      </c>
      <c r="B399" s="12" t="s">
        <v>48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25">
      <c r="A400" s="28">
        <v>6</v>
      </c>
      <c r="B400" s="12" t="s">
        <v>49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25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25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25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25">
      <c r="A404" s="28">
        <v>10</v>
      </c>
      <c r="B404" s="12" t="s">
        <v>131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25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25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25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25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25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25">
      <c r="A410" s="122">
        <v>16</v>
      </c>
      <c r="B410" s="12" t="s">
        <v>51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25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25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25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25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25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25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1.5" x14ac:dyDescent="0.25">
      <c r="A417" s="122">
        <v>23</v>
      </c>
      <c r="B417" s="13" t="s">
        <v>98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25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25">
      <c r="A419" s="122">
        <v>25</v>
      </c>
      <c r="B419" s="12" t="s">
        <v>130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25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25">
      <c r="A421" s="32"/>
      <c r="B421" s="134" t="s">
        <v>133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25">
      <c r="A422" s="14"/>
      <c r="B422" s="33" t="s">
        <v>53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25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25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25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">
      <c r="A426" s="327" t="s">
        <v>27</v>
      </c>
      <c r="B426" s="327"/>
      <c r="C426" s="327"/>
      <c r="D426" s="327"/>
      <c r="E426" s="327"/>
      <c r="F426" s="327"/>
      <c r="G426" s="327"/>
      <c r="H426" s="327"/>
      <c r="I426" s="327"/>
      <c r="J426" s="327"/>
      <c r="K426" s="327"/>
      <c r="L426" s="327"/>
      <c r="M426" s="327"/>
      <c r="N426" s="327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">
      <c r="B427" s="325" t="s">
        <v>27</v>
      </c>
      <c r="C427" s="325"/>
      <c r="D427" s="325"/>
      <c r="E427" s="325"/>
      <c r="F427" s="325"/>
      <c r="G427" s="325"/>
      <c r="H427" s="325"/>
      <c r="I427" s="325"/>
      <c r="J427" s="325"/>
      <c r="K427" s="325"/>
      <c r="L427" s="325"/>
      <c r="M427" s="325"/>
      <c r="N427" s="325"/>
      <c r="O427" s="325"/>
      <c r="P427" s="325"/>
      <c r="Q427" s="325"/>
      <c r="R427" s="325"/>
      <c r="S427" s="325"/>
      <c r="T427" s="325"/>
      <c r="U427" s="325"/>
      <c r="V427" s="325"/>
      <c r="W427" s="325"/>
      <c r="X427" s="325"/>
      <c r="Y427" s="325"/>
      <c r="Z427" s="325"/>
      <c r="AA427" s="325"/>
      <c r="AB427" s="325"/>
      <c r="AC427" s="325"/>
      <c r="AD427" s="325"/>
      <c r="AE427" s="325"/>
      <c r="AF427" s="325"/>
      <c r="AG427" s="325"/>
      <c r="AH427" s="325"/>
    </row>
    <row r="428" spans="1:34" ht="10.5" customHeight="1" x14ac:dyDescent="0.3">
      <c r="A428" s="3"/>
      <c r="B428" s="325"/>
      <c r="C428" s="325"/>
      <c r="D428" s="325"/>
      <c r="E428" s="325"/>
      <c r="F428" s="325"/>
      <c r="G428" s="325"/>
      <c r="H428" s="325"/>
      <c r="I428" s="325"/>
      <c r="J428" s="325"/>
      <c r="K428" s="325"/>
      <c r="L428" s="325"/>
      <c r="M428" s="325"/>
      <c r="N428" s="325"/>
      <c r="O428" s="325"/>
      <c r="P428" s="325"/>
      <c r="Q428" s="325"/>
      <c r="R428" s="325"/>
      <c r="S428" s="325"/>
      <c r="T428" s="325"/>
      <c r="U428" s="325"/>
      <c r="V428" s="325"/>
      <c r="W428" s="325"/>
      <c r="X428" s="325"/>
      <c r="Y428" s="325"/>
      <c r="Z428" s="325"/>
      <c r="AA428" s="325"/>
      <c r="AB428" s="325"/>
      <c r="AC428" s="325"/>
      <c r="AD428" s="325"/>
      <c r="AE428" s="325"/>
      <c r="AF428" s="325"/>
      <c r="AG428" s="325"/>
      <c r="AH428" s="325"/>
    </row>
    <row r="429" spans="1:34" ht="24" customHeight="1" x14ac:dyDescent="0.3">
      <c r="B429" s="325" t="s">
        <v>122</v>
      </c>
      <c r="C429" s="325"/>
      <c r="D429" s="325"/>
      <c r="E429" s="325"/>
      <c r="F429" s="325"/>
      <c r="G429" s="325"/>
      <c r="H429" s="325"/>
      <c r="I429" s="325"/>
      <c r="J429" s="325"/>
      <c r="K429" s="325"/>
      <c r="L429" s="325"/>
      <c r="M429" s="325"/>
      <c r="N429" s="325"/>
      <c r="O429" s="325"/>
      <c r="P429" s="325"/>
      <c r="Q429" s="325"/>
      <c r="R429" s="325"/>
      <c r="S429" s="325"/>
      <c r="T429" s="325"/>
      <c r="U429" s="325"/>
      <c r="V429" s="325"/>
      <c r="W429" s="325"/>
      <c r="X429" s="325"/>
      <c r="Y429" s="325"/>
      <c r="Z429" s="325"/>
      <c r="AA429" s="325"/>
      <c r="AB429" s="325"/>
      <c r="AC429" s="325"/>
      <c r="AD429" s="325"/>
      <c r="AE429" s="325"/>
    </row>
    <row r="430" spans="1:34" ht="20.25" x14ac:dyDescent="0.3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0.25" x14ac:dyDescent="0.3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25" x14ac:dyDescent="0.3">
      <c r="B432" s="325" t="s">
        <v>100</v>
      </c>
      <c r="C432" s="325"/>
      <c r="D432" s="325"/>
      <c r="E432" s="325"/>
      <c r="F432" s="325"/>
      <c r="G432" s="325"/>
      <c r="H432" s="325"/>
      <c r="I432" s="325"/>
      <c r="J432" s="325"/>
      <c r="K432" s="325"/>
      <c r="L432" s="325"/>
      <c r="M432" s="325"/>
      <c r="N432" s="325"/>
      <c r="O432" s="325"/>
      <c r="P432" s="325"/>
      <c r="Q432" s="325"/>
      <c r="R432" s="325"/>
      <c r="S432" s="325"/>
      <c r="T432" s="325"/>
      <c r="U432" s="325"/>
      <c r="V432" s="325"/>
      <c r="W432" s="325"/>
      <c r="X432" s="325"/>
      <c r="Y432" s="325"/>
      <c r="Z432" s="325"/>
      <c r="AA432" s="325"/>
      <c r="AB432" s="325"/>
      <c r="AC432" s="325"/>
      <c r="AD432" s="325"/>
      <c r="AE432" s="325"/>
    </row>
    <row r="433" spans="2:34" x14ac:dyDescent="0.25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25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0.25" x14ac:dyDescent="0.3">
      <c r="B435" s="326"/>
      <c r="C435" s="326"/>
      <c r="D435" s="326"/>
      <c r="E435" s="326"/>
      <c r="F435" s="326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25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25" x14ac:dyDescent="0.3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25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58"/>
  <sheetViews>
    <sheetView topLeftCell="R1" zoomScale="60" zoomScaleNormal="60" workbookViewId="0">
      <selection activeCell="AX14" sqref="AX14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customWidth="1" outlineLevel="1"/>
    <col min="7" max="7" width="11.5703125" style="226" customWidth="1" outlineLevel="1"/>
    <col min="8" max="8" width="13.5703125" style="143" customWidth="1" outlineLevel="1"/>
    <col min="9" max="9" width="15.42578125" style="143" customWidth="1" outlineLevel="1"/>
    <col min="10" max="10" width="12.42578125" style="143" customWidth="1" outlineLevel="1"/>
    <col min="11" max="11" width="11.5703125" style="143" customWidth="1" outlineLevel="1"/>
    <col min="12" max="12" width="11.5703125" style="226" customWidth="1" outlineLevel="1"/>
    <col min="13" max="13" width="11.140625" style="143" customWidth="1" outlineLevel="1"/>
    <col min="14" max="14" width="11.5703125" style="143" customWidth="1" outlineLevel="1"/>
    <col min="15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1.5703125" style="226" customWidth="1"/>
    <col min="29" max="32" width="11.5703125" style="143" customWidth="1"/>
    <col min="33" max="33" width="11.5703125" style="226" customWidth="1"/>
    <col min="34" max="36" width="11.5703125" style="1" customWidth="1"/>
    <col min="37" max="39" width="11.5703125" style="242" customWidth="1"/>
    <col min="40" max="42" width="11.5703125" style="1" customWidth="1"/>
    <col min="43" max="44" width="11.5703125" style="242" customWidth="1"/>
    <col min="45" max="47" width="11.5703125" style="1" customWidth="1"/>
    <col min="48" max="50" width="11.5703125" style="242" customWidth="1"/>
    <col min="51" max="53" width="11.5703125" style="1" customWidth="1"/>
    <col min="54" max="54" width="11.5703125" style="242" customWidth="1"/>
    <col min="55" max="55" width="11.5703125" style="341" customWidth="1"/>
    <col min="56" max="16384" width="9.140625" style="1"/>
  </cols>
  <sheetData>
    <row r="1" spans="1:55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  <c r="AQ1" s="241"/>
      <c r="AR1" s="241"/>
      <c r="AV1" s="241"/>
      <c r="AW1" s="241"/>
      <c r="AX1" s="241"/>
      <c r="BB1" s="241"/>
      <c r="BC1" s="337"/>
    </row>
    <row r="2" spans="1:55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338"/>
    </row>
    <row r="3" spans="1:55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338"/>
    </row>
    <row r="4" spans="1:55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339"/>
    </row>
    <row r="5" spans="1:55" ht="27.75" x14ac:dyDescent="0.4">
      <c r="A5" s="221" t="s">
        <v>199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  <c r="AQ5" s="1"/>
      <c r="AR5" s="1"/>
      <c r="AV5" s="1"/>
      <c r="AW5" s="1"/>
      <c r="AX5" s="1"/>
      <c r="BB5" s="1"/>
      <c r="BC5" s="340"/>
    </row>
    <row r="6" spans="1:55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  <c r="AQ6" s="1"/>
      <c r="AR6" s="1"/>
      <c r="AV6" s="1"/>
      <c r="AW6" s="1"/>
      <c r="AX6" s="1"/>
      <c r="BB6" s="1"/>
      <c r="BC6" s="340"/>
    </row>
    <row r="7" spans="1:55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  <c r="AQ7" s="1"/>
      <c r="AR7" s="1"/>
      <c r="AV7" s="1"/>
      <c r="AW7" s="1"/>
      <c r="AX7" s="1"/>
      <c r="BB7" s="1"/>
      <c r="BC7" s="340"/>
    </row>
    <row r="8" spans="1:55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  <c r="AQ8" s="1"/>
      <c r="AR8" s="1"/>
      <c r="AV8" s="1"/>
      <c r="AW8" s="1"/>
      <c r="AX8" s="1"/>
      <c r="BB8" s="1"/>
      <c r="BC8" s="340"/>
    </row>
    <row r="9" spans="1:55" ht="18.75" customHeight="1" x14ac:dyDescent="0.25">
      <c r="A9" s="274" t="s">
        <v>200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74"/>
    </row>
    <row r="10" spans="1:55" ht="18" x14ac:dyDescent="0.25">
      <c r="A10" s="206"/>
      <c r="B10" s="195" t="s">
        <v>4</v>
      </c>
      <c r="C10" s="266" t="s">
        <v>28</v>
      </c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  <c r="AU10" s="267"/>
      <c r="AV10" s="267"/>
      <c r="AW10" s="267"/>
      <c r="AX10" s="267"/>
      <c r="AY10" s="267"/>
      <c r="AZ10" s="267"/>
      <c r="BA10" s="267"/>
      <c r="BB10" s="267"/>
      <c r="BC10" s="268"/>
    </row>
    <row r="11" spans="1:55" ht="18" customHeight="1" x14ac:dyDescent="0.25">
      <c r="A11" s="207"/>
      <c r="B11" s="150"/>
      <c r="C11" s="271" t="s">
        <v>139</v>
      </c>
      <c r="D11" s="272"/>
      <c r="E11" s="272"/>
      <c r="F11" s="273"/>
      <c r="G11" s="258" t="s">
        <v>221</v>
      </c>
      <c r="H11" s="260" t="s">
        <v>139</v>
      </c>
      <c r="I11" s="261"/>
      <c r="J11" s="261"/>
      <c r="K11" s="262"/>
      <c r="L11" s="258" t="s">
        <v>221</v>
      </c>
      <c r="M11" s="260" t="s">
        <v>139</v>
      </c>
      <c r="N11" s="261"/>
      <c r="O11" s="261"/>
      <c r="P11" s="262"/>
      <c r="Q11" s="258" t="s">
        <v>221</v>
      </c>
      <c r="R11" s="260" t="s">
        <v>139</v>
      </c>
      <c r="S11" s="261"/>
      <c r="T11" s="261"/>
      <c r="U11" s="261"/>
      <c r="V11" s="262"/>
      <c r="W11" s="258" t="s">
        <v>221</v>
      </c>
      <c r="X11" s="260" t="s">
        <v>139</v>
      </c>
      <c r="Y11" s="261"/>
      <c r="Z11" s="261"/>
      <c r="AA11" s="261"/>
      <c r="AB11" s="258" t="s">
        <v>221</v>
      </c>
      <c r="AC11" s="260" t="s">
        <v>139</v>
      </c>
      <c r="AD11" s="261"/>
      <c r="AE11" s="261"/>
      <c r="AF11" s="261"/>
      <c r="AG11" s="258" t="s">
        <v>221</v>
      </c>
      <c r="AH11" s="260" t="s">
        <v>139</v>
      </c>
      <c r="AI11" s="261"/>
      <c r="AJ11" s="261"/>
      <c r="AK11" s="261"/>
      <c r="AL11" s="261"/>
      <c r="AM11" s="258" t="s">
        <v>221</v>
      </c>
      <c r="AN11" s="260" t="s">
        <v>139</v>
      </c>
      <c r="AO11" s="261"/>
      <c r="AP11" s="261"/>
      <c r="AQ11" s="261"/>
      <c r="AR11" s="258" t="s">
        <v>221</v>
      </c>
      <c r="AS11" s="260" t="s">
        <v>139</v>
      </c>
      <c r="AT11" s="261"/>
      <c r="AU11" s="261"/>
      <c r="AV11" s="261"/>
      <c r="AW11" s="253"/>
      <c r="AX11" s="258" t="s">
        <v>221</v>
      </c>
      <c r="AY11" s="260" t="s">
        <v>139</v>
      </c>
      <c r="AZ11" s="261"/>
      <c r="BA11" s="261"/>
      <c r="BB11" s="261"/>
      <c r="BC11" s="258" t="s">
        <v>221</v>
      </c>
    </row>
    <row r="12" spans="1:55" ht="18" customHeight="1" x14ac:dyDescent="0.25">
      <c r="A12" s="208"/>
      <c r="B12" s="196"/>
      <c r="C12" s="138" t="s">
        <v>135</v>
      </c>
      <c r="D12" s="138" t="s">
        <v>136</v>
      </c>
      <c r="E12" s="138" t="s">
        <v>137</v>
      </c>
      <c r="F12" s="138" t="s">
        <v>138</v>
      </c>
      <c r="G12" s="259"/>
      <c r="H12" s="138" t="s">
        <v>141</v>
      </c>
      <c r="I12" s="138" t="s">
        <v>142</v>
      </c>
      <c r="J12" s="138" t="s">
        <v>143</v>
      </c>
      <c r="K12" s="138" t="s">
        <v>144</v>
      </c>
      <c r="L12" s="259"/>
      <c r="M12" s="138" t="s">
        <v>145</v>
      </c>
      <c r="N12" s="138" t="s">
        <v>146</v>
      </c>
      <c r="O12" s="138" t="s">
        <v>147</v>
      </c>
      <c r="P12" s="138" t="s">
        <v>148</v>
      </c>
      <c r="Q12" s="259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59"/>
      <c r="X12" s="138" t="s">
        <v>159</v>
      </c>
      <c r="Y12" s="138" t="s">
        <v>160</v>
      </c>
      <c r="Z12" s="225" t="str">
        <f>'Нарххо 2024'!Z12</f>
        <v>20.05</v>
      </c>
      <c r="AA12" s="225" t="str">
        <f>'Нарххо 2024'!AA12</f>
        <v>27.05</v>
      </c>
      <c r="AB12" s="331"/>
      <c r="AC12" s="138" t="s">
        <v>284</v>
      </c>
      <c r="AD12" s="138" t="s">
        <v>285</v>
      </c>
      <c r="AE12" s="225" t="str">
        <f>'Нарххо 2024'!AE12</f>
        <v>18.06</v>
      </c>
      <c r="AF12" s="225" t="str">
        <f>'Нарххо 2024'!AF12</f>
        <v>24.06</v>
      </c>
      <c r="AG12" s="331"/>
      <c r="AH12" s="138" t="s">
        <v>287</v>
      </c>
      <c r="AI12" s="138" t="s">
        <v>288</v>
      </c>
      <c r="AJ12" s="138" t="s">
        <v>289</v>
      </c>
      <c r="AK12" s="138" t="s">
        <v>290</v>
      </c>
      <c r="AL12" s="138" t="s">
        <v>291</v>
      </c>
      <c r="AM12" s="331"/>
      <c r="AN12" s="138" t="s">
        <v>293</v>
      </c>
      <c r="AO12" s="138" t="s">
        <v>294</v>
      </c>
      <c r="AP12" s="138" t="s">
        <v>295</v>
      </c>
      <c r="AQ12" s="138" t="s">
        <v>296</v>
      </c>
      <c r="AR12" s="331"/>
      <c r="AS12" s="138" t="s">
        <v>299</v>
      </c>
      <c r="AT12" s="138" t="str">
        <f>'Нарххо 2024'!AT12</f>
        <v>10.09</v>
      </c>
      <c r="AU12" s="138" t="str">
        <f>'Нарххо 2024'!AU12</f>
        <v>16.09</v>
      </c>
      <c r="AV12" s="138" t="str">
        <f>'Нарххо 2024'!AV12</f>
        <v>23.09</v>
      </c>
      <c r="AW12" s="138" t="s">
        <v>302</v>
      </c>
      <c r="AX12" s="331"/>
      <c r="AY12" s="138" t="s">
        <v>303</v>
      </c>
      <c r="AZ12" s="138" t="s">
        <v>304</v>
      </c>
      <c r="BA12" s="138" t="s">
        <v>305</v>
      </c>
      <c r="BB12" s="138" t="s">
        <v>306</v>
      </c>
      <c r="BC12" s="331"/>
    </row>
    <row r="13" spans="1:55" x14ac:dyDescent="0.3">
      <c r="A13" s="269">
        <v>1</v>
      </c>
      <c r="B13" s="185" t="s">
        <v>168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  <c r="AN13" s="237">
        <f>'Нарххо 2024'!AN13</f>
        <v>0</v>
      </c>
      <c r="AO13" s="237">
        <f>'Нарххо 2024'!AO13</f>
        <v>0</v>
      </c>
      <c r="AP13" s="135"/>
      <c r="AQ13" s="237"/>
      <c r="AR13" s="238">
        <f>'Нарххо 2024'!AR13</f>
        <v>0</v>
      </c>
      <c r="AS13" s="237">
        <f>'Нарххо 2024'!AS13</f>
        <v>0</v>
      </c>
      <c r="AT13" s="135"/>
      <c r="AU13" s="135"/>
      <c r="AV13" s="135"/>
      <c r="AW13" s="135"/>
      <c r="AX13" s="238">
        <f>'Нарххо 2024'!AX13</f>
        <v>0</v>
      </c>
      <c r="AY13" s="237">
        <f>'Нарххо 2024'!AX13</f>
        <v>0</v>
      </c>
      <c r="AZ13" s="135"/>
      <c r="BA13" s="135"/>
      <c r="BB13" s="135"/>
      <c r="BC13" s="238">
        <f>'Нарххо 2024'!BC13</f>
        <v>0</v>
      </c>
    </row>
    <row r="14" spans="1:55" x14ac:dyDescent="0.3">
      <c r="A14" s="270"/>
      <c r="B14" s="185" t="s">
        <v>169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0</v>
      </c>
      <c r="BC14" s="169">
        <f>'Нарххо 2024'!BC14</f>
        <v>4.3166666666666664</v>
      </c>
    </row>
    <row r="15" spans="1:55" x14ac:dyDescent="0.3">
      <c r="A15" s="209">
        <v>2</v>
      </c>
      <c r="B15" s="186" t="s">
        <v>167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0</v>
      </c>
      <c r="BC15" s="169">
        <f>'Нарххо 2024'!BC15</f>
        <v>3.3866666666666667</v>
      </c>
    </row>
    <row r="16" spans="1:55" x14ac:dyDescent="0.3">
      <c r="A16" s="269">
        <v>3</v>
      </c>
      <c r="B16" s="187" t="s">
        <v>219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237">
        <f>'Нарххо 2024'!AV16</f>
        <v>0</v>
      </c>
      <c r="AW16" s="237">
        <f>'Нарххо 2024'!AW16</f>
        <v>0</v>
      </c>
      <c r="AX16" s="238">
        <f>'Нарххо 2024'!AX16</f>
        <v>0</v>
      </c>
      <c r="AY16" s="237">
        <f>'Нарххо 2024'!AY16</f>
        <v>0</v>
      </c>
      <c r="AZ16" s="237">
        <f>'Нарххо 2024'!AZ16</f>
        <v>0</v>
      </c>
      <c r="BA16" s="237">
        <f>'Нарххо 2024'!BA16</f>
        <v>0</v>
      </c>
      <c r="BB16" s="237">
        <f>'Нарххо 2024'!BB16</f>
        <v>0</v>
      </c>
      <c r="BC16" s="238">
        <f>'Нарххо 2024'!BC16</f>
        <v>0</v>
      </c>
    </row>
    <row r="17" spans="1:55" x14ac:dyDescent="0.3">
      <c r="A17" s="270"/>
      <c r="B17" s="187" t="s">
        <v>170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0</v>
      </c>
      <c r="BC17" s="169">
        <f>'Нарххо 2024'!BC17</f>
        <v>2.6566666666666667</v>
      </c>
    </row>
    <row r="18" spans="1:55" ht="18" x14ac:dyDescent="0.25">
      <c r="A18" s="210">
        <v>4</v>
      </c>
      <c r="B18" s="170" t="s">
        <v>171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0</v>
      </c>
      <c r="BC18" s="169">
        <f>'Нарххо 2024'!BC18</f>
        <v>3.1666666666666665</v>
      </c>
    </row>
    <row r="19" spans="1:55" ht="18" x14ac:dyDescent="0.25">
      <c r="A19" s="209">
        <v>5</v>
      </c>
      <c r="B19" s="170" t="s">
        <v>172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0</v>
      </c>
      <c r="BC19" s="169">
        <f>'Нарххо 2024'!BC19</f>
        <v>7.3833333333333329</v>
      </c>
    </row>
    <row r="20" spans="1:55" ht="18" x14ac:dyDescent="0.25">
      <c r="A20" s="210">
        <v>6</v>
      </c>
      <c r="B20" s="170" t="s">
        <v>173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0</v>
      </c>
      <c r="BC20" s="169">
        <f>'Нарххо 2024'!BC20</f>
        <v>8.19</v>
      </c>
    </row>
    <row r="21" spans="1:55" ht="18" x14ac:dyDescent="0.25">
      <c r="A21" s="210">
        <v>7</v>
      </c>
      <c r="B21" s="170" t="s">
        <v>174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0</v>
      </c>
      <c r="BC21" s="169">
        <f>'Нарххо 2024'!BC21</f>
        <v>10.266666666666666</v>
      </c>
    </row>
    <row r="22" spans="1:55" ht="18" x14ac:dyDescent="0.25">
      <c r="A22" s="209">
        <v>8</v>
      </c>
      <c r="B22" s="170" t="s">
        <v>175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0</v>
      </c>
      <c r="BC22" s="169">
        <f>'Нарххо 2024'!BC22</f>
        <v>17.216666666666665</v>
      </c>
    </row>
    <row r="23" spans="1:55" ht="18" x14ac:dyDescent="0.25">
      <c r="A23" s="210">
        <v>9</v>
      </c>
      <c r="B23" s="170" t="s">
        <v>176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0</v>
      </c>
      <c r="BC23" s="169">
        <f>'Нарххо 2024'!BC23</f>
        <v>14.846666666666666</v>
      </c>
    </row>
    <row r="24" spans="1:55" ht="18" x14ac:dyDescent="0.25">
      <c r="A24" s="210">
        <v>10</v>
      </c>
      <c r="B24" s="170" t="s">
        <v>177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0</v>
      </c>
      <c r="BC24" s="169">
        <f>'Нарххо 2024'!BC24</f>
        <v>15.199999999999998</v>
      </c>
    </row>
    <row r="25" spans="1:55" ht="18" x14ac:dyDescent="0.25">
      <c r="A25" s="209">
        <v>11</v>
      </c>
      <c r="B25" s="170" t="s">
        <v>178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0</v>
      </c>
      <c r="BC25" s="169">
        <f>'Нарххо 2024'!BC25</f>
        <v>78.556666666666672</v>
      </c>
    </row>
    <row r="26" spans="1:55" ht="18" x14ac:dyDescent="0.25">
      <c r="A26" s="210">
        <v>12</v>
      </c>
      <c r="B26" s="170" t="s">
        <v>179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0</v>
      </c>
      <c r="BC26" s="169">
        <f>'Нарххо 2024'!BC26</f>
        <v>81.553333333333327</v>
      </c>
    </row>
    <row r="27" spans="1:55" ht="18" x14ac:dyDescent="0.25">
      <c r="A27" s="210">
        <v>13</v>
      </c>
      <c r="B27" s="170" t="s">
        <v>180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0</v>
      </c>
      <c r="BC27" s="169">
        <f>'Нарххо 2024'!BC27</f>
        <v>6.41</v>
      </c>
    </row>
    <row r="28" spans="1:55" ht="18" x14ac:dyDescent="0.25">
      <c r="A28" s="209">
        <v>14</v>
      </c>
      <c r="B28" s="170" t="s">
        <v>181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0</v>
      </c>
      <c r="BC28" s="169">
        <f>'Нарххо 2024'!BC28</f>
        <v>11.734333333333334</v>
      </c>
    </row>
    <row r="29" spans="1:55" ht="18" x14ac:dyDescent="0.25">
      <c r="A29" s="210">
        <v>15</v>
      </c>
      <c r="B29" s="170" t="s">
        <v>182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0</v>
      </c>
      <c r="BC29" s="169">
        <f>'Нарххо 2024'!BC29</f>
        <v>11.32</v>
      </c>
    </row>
    <row r="30" spans="1:55" ht="18" x14ac:dyDescent="0.25">
      <c r="A30" s="210">
        <v>16</v>
      </c>
      <c r="B30" s="170" t="s">
        <v>183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0</v>
      </c>
      <c r="BC30" s="169">
        <f>'Нарххо 2024'!BC30</f>
        <v>56.336666666666666</v>
      </c>
    </row>
    <row r="31" spans="1:55" ht="18" x14ac:dyDescent="0.25">
      <c r="A31" s="209">
        <v>17</v>
      </c>
      <c r="B31" s="170" t="s">
        <v>184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0</v>
      </c>
      <c r="BC31" s="169">
        <f>'Нарххо 2024'!BC31</f>
        <v>57.22</v>
      </c>
    </row>
    <row r="32" spans="1:55" ht="18" x14ac:dyDescent="0.25">
      <c r="A32" s="210">
        <v>18</v>
      </c>
      <c r="B32" s="170" t="s">
        <v>185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0</v>
      </c>
      <c r="BC32" s="169">
        <f>'Нарххо 2024'!BC32</f>
        <v>5.4000000000000012</v>
      </c>
    </row>
    <row r="33" spans="1:55" ht="18" x14ac:dyDescent="0.25">
      <c r="A33" s="210">
        <v>19</v>
      </c>
      <c r="B33" s="170" t="s">
        <v>186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0</v>
      </c>
      <c r="BC33" s="169">
        <f>'Нарххо 2024'!BC33</f>
        <v>4.8</v>
      </c>
    </row>
    <row r="34" spans="1:55" ht="18" x14ac:dyDescent="0.25">
      <c r="A34" s="209">
        <v>20</v>
      </c>
      <c r="B34" s="170" t="s">
        <v>187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0</v>
      </c>
      <c r="BC34" s="169">
        <f>'Нарххо 2024'!BC34</f>
        <v>5</v>
      </c>
    </row>
    <row r="35" spans="1:55" ht="18" x14ac:dyDescent="0.25">
      <c r="A35" s="210">
        <v>21</v>
      </c>
      <c r="B35" s="170" t="s">
        <v>188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0</v>
      </c>
      <c r="BC35" s="169">
        <f>'Нарххо 2024'!BC35</f>
        <v>22.186666666666667</v>
      </c>
    </row>
    <row r="36" spans="1:55" ht="18" x14ac:dyDescent="0.25">
      <c r="A36" s="210">
        <v>22</v>
      </c>
      <c r="B36" s="170" t="s">
        <v>189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0</v>
      </c>
      <c r="BC36" s="169">
        <f>'Нарххо 2024'!BC36</f>
        <v>20.86</v>
      </c>
    </row>
    <row r="37" spans="1:55" ht="18" x14ac:dyDescent="0.25">
      <c r="A37" s="209">
        <v>23</v>
      </c>
      <c r="B37" s="170" t="s">
        <v>190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0</v>
      </c>
      <c r="BC37" s="169">
        <f>'Нарххо 2024'!BC37</f>
        <v>17.45</v>
      </c>
    </row>
    <row r="38" spans="1:55" ht="36" x14ac:dyDescent="0.25">
      <c r="A38" s="210">
        <v>24</v>
      </c>
      <c r="B38" s="188" t="s">
        <v>191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0</v>
      </c>
      <c r="BC38" s="169">
        <f>'Нарххо 2024'!BC38</f>
        <v>3.5</v>
      </c>
    </row>
    <row r="39" spans="1:55" ht="36" x14ac:dyDescent="0.25">
      <c r="A39" s="210">
        <v>25</v>
      </c>
      <c r="B39" s="188" t="s">
        <v>192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0</v>
      </c>
      <c r="BC39" s="169">
        <f>'Нарххо 2024'!BC39</f>
        <v>3</v>
      </c>
    </row>
    <row r="40" spans="1:55" ht="18" x14ac:dyDescent="0.25">
      <c r="A40" s="209">
        <v>26</v>
      </c>
      <c r="B40" s="170" t="s">
        <v>193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0</v>
      </c>
      <c r="BC40" s="169">
        <f>'Нарххо 2024'!BC40</f>
        <v>36</v>
      </c>
    </row>
    <row r="41" spans="1:55" ht="18" x14ac:dyDescent="0.25">
      <c r="A41" s="210">
        <v>27</v>
      </c>
      <c r="B41" s="170" t="s">
        <v>194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0</v>
      </c>
      <c r="BC41" s="169">
        <f>'Нарххо 2024'!BC41</f>
        <v>7.0633333333333326</v>
      </c>
    </row>
    <row r="42" spans="1:55" ht="18" x14ac:dyDescent="0.25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0</v>
      </c>
      <c r="BC42" s="169">
        <f>'Нарххо 2024'!BC42</f>
        <v>10.523333333333333</v>
      </c>
    </row>
    <row r="43" spans="1:55" ht="18" x14ac:dyDescent="0.25">
      <c r="A43" s="209">
        <v>29</v>
      </c>
      <c r="B43" s="170" t="s">
        <v>195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0</v>
      </c>
      <c r="BC43" s="169">
        <f>'Нарххо 2024'!BC43</f>
        <v>11.33</v>
      </c>
    </row>
    <row r="44" spans="1:55" ht="36" x14ac:dyDescent="0.25">
      <c r="A44" s="211"/>
      <c r="B44" s="189" t="s">
        <v>196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</row>
    <row r="45" spans="1:55" ht="18" x14ac:dyDescent="0.25">
      <c r="A45" s="211"/>
      <c r="B45" s="190" t="s">
        <v>197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0</v>
      </c>
      <c r="BC45" s="169">
        <f>'Нарххо 2024'!BC45</f>
        <v>10.58</v>
      </c>
    </row>
    <row r="46" spans="1:55" x14ac:dyDescent="0.3">
      <c r="A46" s="212"/>
      <c r="B46" s="191" t="s">
        <v>198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0</v>
      </c>
      <c r="BC46" s="169">
        <f>'Нарххо 2024'!BC46</f>
        <v>10.67</v>
      </c>
    </row>
    <row r="47" spans="1:55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  <c r="AQ47" s="1"/>
      <c r="AR47" s="1"/>
      <c r="AV47" s="1"/>
      <c r="AW47" s="1"/>
      <c r="AX47" s="1"/>
      <c r="BB47" s="1"/>
      <c r="BC47" s="340"/>
    </row>
    <row r="48" spans="1:55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  <c r="AQ48" s="1"/>
      <c r="AR48" s="1"/>
      <c r="AV48" s="1"/>
      <c r="AW48" s="1"/>
      <c r="AX48" s="1"/>
      <c r="BB48" s="1"/>
      <c r="BC48" s="340"/>
    </row>
    <row r="49" spans="1:55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  <c r="AQ49" s="1"/>
      <c r="AR49" s="1"/>
      <c r="AV49" s="1"/>
      <c r="AW49" s="1"/>
      <c r="AX49" s="1"/>
      <c r="BB49" s="1"/>
      <c r="BC49" s="340"/>
    </row>
    <row r="50" spans="1:55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  <c r="AQ50" s="1"/>
      <c r="AR50" s="1"/>
      <c r="AV50" s="1"/>
      <c r="AW50" s="1"/>
      <c r="AX50" s="1"/>
      <c r="BB50" s="1"/>
      <c r="BC50" s="340"/>
    </row>
    <row r="51" spans="1:55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  <c r="AQ51" s="1"/>
      <c r="AR51" s="1"/>
      <c r="AV51" s="1"/>
      <c r="AW51" s="1"/>
      <c r="AX51" s="1"/>
      <c r="BB51" s="1"/>
      <c r="BC51" s="340"/>
    </row>
    <row r="52" spans="1:55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  <c r="AQ52" s="1"/>
      <c r="AR52" s="1"/>
      <c r="AV52" s="1"/>
      <c r="AW52" s="1"/>
      <c r="AX52" s="1"/>
      <c r="BB52" s="1"/>
      <c r="BC52" s="340"/>
    </row>
    <row r="53" spans="1:55" ht="18" x14ac:dyDescent="0.25">
      <c r="A53" s="265" t="s">
        <v>200</v>
      </c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  <c r="AO53" s="265"/>
      <c r="AP53" s="265"/>
      <c r="AQ53" s="265"/>
      <c r="AR53" s="265"/>
      <c r="AS53" s="265"/>
      <c r="AT53" s="265"/>
      <c r="AU53" s="265"/>
      <c r="AV53" s="265"/>
      <c r="AW53" s="265"/>
      <c r="AX53" s="265"/>
      <c r="AY53" s="265"/>
      <c r="AZ53" s="265"/>
      <c r="BA53" s="265"/>
      <c r="BB53" s="265"/>
      <c r="BC53" s="265"/>
    </row>
    <row r="54" spans="1:55" x14ac:dyDescent="0.3">
      <c r="A54" s="217"/>
      <c r="B54" s="197"/>
      <c r="C54" s="266" t="s">
        <v>201</v>
      </c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  <c r="AA54" s="267"/>
      <c r="AB54" s="267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267"/>
      <c r="AV54" s="267"/>
      <c r="AW54" s="267"/>
      <c r="AX54" s="267"/>
      <c r="AY54" s="267"/>
      <c r="AZ54" s="267"/>
      <c r="BA54" s="267"/>
      <c r="BB54" s="267"/>
      <c r="BC54" s="268"/>
    </row>
    <row r="55" spans="1:55" ht="18.75" customHeight="1" x14ac:dyDescent="0.3">
      <c r="A55" s="218"/>
      <c r="B55" s="198"/>
      <c r="C55" s="271" t="s">
        <v>139</v>
      </c>
      <c r="D55" s="272"/>
      <c r="E55" s="272"/>
      <c r="F55" s="273"/>
      <c r="G55" s="258" t="s">
        <v>221</v>
      </c>
      <c r="H55" s="260" t="s">
        <v>139</v>
      </c>
      <c r="I55" s="261"/>
      <c r="J55" s="261"/>
      <c r="K55" s="262"/>
      <c r="L55" s="258" t="s">
        <v>221</v>
      </c>
      <c r="M55" s="260" t="s">
        <v>139</v>
      </c>
      <c r="N55" s="261"/>
      <c r="O55" s="261"/>
      <c r="P55" s="262"/>
      <c r="Q55" s="258" t="s">
        <v>221</v>
      </c>
      <c r="R55" s="260" t="s">
        <v>139</v>
      </c>
      <c r="S55" s="261"/>
      <c r="T55" s="261"/>
      <c r="U55" s="261"/>
      <c r="V55" s="262"/>
      <c r="W55" s="258" t="s">
        <v>221</v>
      </c>
      <c r="X55" s="260" t="s">
        <v>139</v>
      </c>
      <c r="Y55" s="261"/>
      <c r="Z55" s="261"/>
      <c r="AA55" s="261"/>
      <c r="AB55" s="258" t="s">
        <v>221</v>
      </c>
      <c r="AC55" s="260" t="s">
        <v>139</v>
      </c>
      <c r="AD55" s="261"/>
      <c r="AE55" s="261"/>
      <c r="AF55" s="261"/>
      <c r="AG55" s="258" t="s">
        <v>221</v>
      </c>
      <c r="AH55" s="260" t="s">
        <v>139</v>
      </c>
      <c r="AI55" s="261"/>
      <c r="AJ55" s="261"/>
      <c r="AK55" s="261"/>
      <c r="AL55" s="261"/>
      <c r="AM55" s="258" t="s">
        <v>221</v>
      </c>
      <c r="AN55" s="260" t="s">
        <v>139</v>
      </c>
      <c r="AO55" s="261"/>
      <c r="AP55" s="261"/>
      <c r="AQ55" s="261"/>
      <c r="AR55" s="258" t="s">
        <v>221</v>
      </c>
      <c r="AS55" s="260" t="s">
        <v>139</v>
      </c>
      <c r="AT55" s="261"/>
      <c r="AU55" s="261"/>
      <c r="AV55" s="261"/>
      <c r="AW55" s="253"/>
      <c r="AX55" s="258" t="s">
        <v>221</v>
      </c>
      <c r="AY55" s="260" t="s">
        <v>139</v>
      </c>
      <c r="AZ55" s="261"/>
      <c r="BA55" s="261"/>
      <c r="BB55" s="261"/>
      <c r="BC55" s="258" t="s">
        <v>221</v>
      </c>
    </row>
    <row r="56" spans="1:55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59"/>
      <c r="H56" s="138" t="s">
        <v>141</v>
      </c>
      <c r="I56" s="138" t="s">
        <v>142</v>
      </c>
      <c r="J56" s="138" t="s">
        <v>143</v>
      </c>
      <c r="K56" s="138" t="s">
        <v>144</v>
      </c>
      <c r="L56" s="259"/>
      <c r="M56" s="138" t="s">
        <v>145</v>
      </c>
      <c r="N56" s="138" t="s">
        <v>146</v>
      </c>
      <c r="O56" s="138" t="s">
        <v>147</v>
      </c>
      <c r="P56" s="138" t="s">
        <v>148</v>
      </c>
      <c r="Q56" s="259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59"/>
      <c r="X56" s="138" t="s">
        <v>159</v>
      </c>
      <c r="Y56" s="138" t="s">
        <v>160</v>
      </c>
      <c r="Z56" s="225" t="str">
        <f>'Нарххо 2024'!Z56</f>
        <v>20.05</v>
      </c>
      <c r="AA56" s="225" t="str">
        <f>'Нарххо 2024'!AA56</f>
        <v>27.05</v>
      </c>
      <c r="AB56" s="259"/>
      <c r="AC56" s="138" t="s">
        <v>284</v>
      </c>
      <c r="AD56" s="138" t="s">
        <v>285</v>
      </c>
      <c r="AE56" s="225" t="str">
        <f>'Нарххо 2024'!AE56</f>
        <v>18.06</v>
      </c>
      <c r="AF56" s="225" t="str">
        <f>'Нарххо 2024'!AF56</f>
        <v>24.06</v>
      </c>
      <c r="AG56" s="259"/>
      <c r="AH56" s="138" t="s">
        <v>287</v>
      </c>
      <c r="AI56" s="138" t="s">
        <v>288</v>
      </c>
      <c r="AJ56" s="138" t="s">
        <v>289</v>
      </c>
      <c r="AK56" s="138" t="s">
        <v>290</v>
      </c>
      <c r="AL56" s="138" t="s">
        <v>291</v>
      </c>
      <c r="AM56" s="259"/>
      <c r="AN56" s="138" t="s">
        <v>293</v>
      </c>
      <c r="AO56" s="138" t="s">
        <v>294</v>
      </c>
      <c r="AP56" s="138" t="s">
        <v>295</v>
      </c>
      <c r="AQ56" s="138" t="s">
        <v>296</v>
      </c>
      <c r="AR56" s="259"/>
      <c r="AS56" s="138" t="s">
        <v>299</v>
      </c>
      <c r="AT56" s="138" t="s">
        <v>298</v>
      </c>
      <c r="AU56" s="138" t="s">
        <v>300</v>
      </c>
      <c r="AV56" s="138" t="s">
        <v>301</v>
      </c>
      <c r="AW56" s="138" t="s">
        <v>302</v>
      </c>
      <c r="AX56" s="259"/>
      <c r="AY56" s="138" t="s">
        <v>303</v>
      </c>
      <c r="AZ56" s="138" t="s">
        <v>304</v>
      </c>
      <c r="BA56" s="138" t="s">
        <v>305</v>
      </c>
      <c r="BB56" s="138" t="s">
        <v>306</v>
      </c>
      <c r="BC56" s="259"/>
    </row>
    <row r="57" spans="1:55" ht="18" x14ac:dyDescent="0.25">
      <c r="A57" s="269">
        <v>1</v>
      </c>
      <c r="B57" s="191" t="s">
        <v>168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</row>
    <row r="58" spans="1:55" ht="18" x14ac:dyDescent="0.25">
      <c r="A58" s="270"/>
      <c r="B58" s="191" t="s">
        <v>169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0</v>
      </c>
      <c r="BC58" s="169">
        <f>'Нарххо 2024'!BC58</f>
        <v>4.4666666666666668</v>
      </c>
    </row>
    <row r="59" spans="1:55" ht="18" x14ac:dyDescent="0.25">
      <c r="A59" s="209">
        <v>2</v>
      </c>
      <c r="B59" s="170" t="s">
        <v>167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0</v>
      </c>
      <c r="BC59" s="169">
        <f>'Нарххо 2024'!BC59</f>
        <v>3.9533333333333331</v>
      </c>
    </row>
    <row r="60" spans="1:55" ht="18" x14ac:dyDescent="0.25">
      <c r="A60" s="269">
        <v>3</v>
      </c>
      <c r="B60" s="170" t="s">
        <v>219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</row>
    <row r="61" spans="1:55" ht="18" x14ac:dyDescent="0.25">
      <c r="A61" s="270"/>
      <c r="B61" s="170" t="s">
        <v>170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0</v>
      </c>
      <c r="BC61" s="169">
        <f>'Нарххо 2024'!BC61</f>
        <v>3.2999999999999994</v>
      </c>
    </row>
    <row r="62" spans="1:55" ht="18" x14ac:dyDescent="0.25">
      <c r="A62" s="210">
        <v>4</v>
      </c>
      <c r="B62" s="170" t="s">
        <v>171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0</v>
      </c>
      <c r="BC62" s="169">
        <f>'Нарххо 2024'!BC62</f>
        <v>3.3666666666666667</v>
      </c>
    </row>
    <row r="63" spans="1:55" ht="18" x14ac:dyDescent="0.25">
      <c r="A63" s="209">
        <v>5</v>
      </c>
      <c r="B63" s="170" t="s">
        <v>172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0</v>
      </c>
      <c r="BC63" s="169">
        <f>'Нарххо 2024'!BC63</f>
        <v>6.166666666666667</v>
      </c>
    </row>
    <row r="64" spans="1:55" ht="18" x14ac:dyDescent="0.25">
      <c r="A64" s="210">
        <v>6</v>
      </c>
      <c r="B64" s="170" t="s">
        <v>173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0</v>
      </c>
      <c r="BC64" s="169">
        <f>'Нарххо 2024'!BC64</f>
        <v>7.0666666666666664</v>
      </c>
    </row>
    <row r="65" spans="1:55" ht="18" x14ac:dyDescent="0.25">
      <c r="A65" s="210">
        <v>7</v>
      </c>
      <c r="B65" s="170" t="s">
        <v>174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0</v>
      </c>
      <c r="BC65" s="169">
        <f>'Нарххо 2024'!BC65</f>
        <v>12</v>
      </c>
    </row>
    <row r="66" spans="1:55" ht="18" x14ac:dyDescent="0.25">
      <c r="A66" s="209">
        <v>8</v>
      </c>
      <c r="B66" s="170" t="s">
        <v>175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0</v>
      </c>
      <c r="BC66" s="169">
        <f>'Нарххо 2024'!BC66</f>
        <v>22.166666666666668</v>
      </c>
    </row>
    <row r="67" spans="1:55" ht="18" x14ac:dyDescent="0.25">
      <c r="A67" s="210">
        <v>9</v>
      </c>
      <c r="B67" s="170" t="s">
        <v>176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0</v>
      </c>
      <c r="BC67" s="169">
        <f>'Нарххо 2024'!BC67</f>
        <v>18.533333333333335</v>
      </c>
    </row>
    <row r="68" spans="1:55" ht="18" x14ac:dyDescent="0.25">
      <c r="A68" s="210">
        <v>10</v>
      </c>
      <c r="B68" s="170" t="s">
        <v>177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0</v>
      </c>
      <c r="BC68" s="169">
        <f>'Нарххо 2024'!BC68</f>
        <v>20</v>
      </c>
    </row>
    <row r="69" spans="1:55" ht="18" x14ac:dyDescent="0.25">
      <c r="A69" s="209">
        <v>11</v>
      </c>
      <c r="B69" s="170" t="s">
        <v>178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0</v>
      </c>
      <c r="BC69" s="169">
        <f>'Нарххо 2024'!BC69</f>
        <v>95</v>
      </c>
    </row>
    <row r="70" spans="1:55" ht="18" x14ac:dyDescent="0.25">
      <c r="A70" s="210">
        <v>12</v>
      </c>
      <c r="B70" s="170" t="s">
        <v>179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0</v>
      </c>
      <c r="BC70" s="169">
        <f>'Нарххо 2024'!BC70</f>
        <v>95.133333333333326</v>
      </c>
    </row>
    <row r="71" spans="1:55" ht="18" x14ac:dyDescent="0.25">
      <c r="A71" s="210">
        <v>13</v>
      </c>
      <c r="B71" s="170" t="s">
        <v>180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0</v>
      </c>
      <c r="BC71" s="169">
        <f>'Нарххо 2024'!BC71</f>
        <v>6</v>
      </c>
    </row>
    <row r="72" spans="1:55" ht="18" x14ac:dyDescent="0.25">
      <c r="A72" s="209">
        <v>14</v>
      </c>
      <c r="B72" s="170" t="s">
        <v>181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0</v>
      </c>
      <c r="BC72" s="169">
        <f>'Нарххо 2024'!BC72</f>
        <v>11.9</v>
      </c>
    </row>
    <row r="73" spans="1:55" ht="18" x14ac:dyDescent="0.25">
      <c r="A73" s="210">
        <v>15</v>
      </c>
      <c r="B73" s="170" t="s">
        <v>182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0</v>
      </c>
      <c r="BC73" s="169">
        <f>'Нарххо 2024'!BC73</f>
        <v>12</v>
      </c>
    </row>
    <row r="74" spans="1:55" ht="18" x14ac:dyDescent="0.25">
      <c r="A74" s="210">
        <v>16</v>
      </c>
      <c r="B74" s="170" t="s">
        <v>183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0</v>
      </c>
      <c r="BC74" s="169">
        <f>'Нарххо 2024'!BC74</f>
        <v>40</v>
      </c>
    </row>
    <row r="75" spans="1:55" ht="18" x14ac:dyDescent="0.25">
      <c r="A75" s="209">
        <v>17</v>
      </c>
      <c r="B75" s="170" t="s">
        <v>184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0</v>
      </c>
      <c r="BC75" s="169">
        <f>'Нарххо 2024'!BC75</f>
        <v>44.066666666666663</v>
      </c>
    </row>
    <row r="76" spans="1:55" ht="18" x14ac:dyDescent="0.25">
      <c r="A76" s="210">
        <v>18</v>
      </c>
      <c r="B76" s="170" t="s">
        <v>185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0</v>
      </c>
      <c r="BC76" s="169">
        <f>'Нарххо 2024'!BC76</f>
        <v>6</v>
      </c>
    </row>
    <row r="77" spans="1:55" ht="18" x14ac:dyDescent="0.25">
      <c r="A77" s="210">
        <v>19</v>
      </c>
      <c r="B77" s="170" t="s">
        <v>186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0</v>
      </c>
      <c r="BC77" s="169">
        <f>'Нарххо 2024'!BC77</f>
        <v>5.3999999999999995</v>
      </c>
    </row>
    <row r="78" spans="1:55" ht="18" x14ac:dyDescent="0.25">
      <c r="A78" s="209">
        <v>20</v>
      </c>
      <c r="B78" s="170" t="s">
        <v>187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0</v>
      </c>
      <c r="BC78" s="169">
        <f>'Нарххо 2024'!BC78</f>
        <v>4</v>
      </c>
    </row>
    <row r="79" spans="1:55" ht="18" x14ac:dyDescent="0.25">
      <c r="A79" s="210">
        <v>21</v>
      </c>
      <c r="B79" s="170" t="s">
        <v>188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0</v>
      </c>
      <c r="BC79" s="169">
        <f>'Нарххо 2024'!BC79</f>
        <v>23.033333333333331</v>
      </c>
    </row>
    <row r="80" spans="1:55" ht="18" x14ac:dyDescent="0.25">
      <c r="A80" s="210">
        <v>22</v>
      </c>
      <c r="B80" s="170" t="s">
        <v>189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0</v>
      </c>
      <c r="BC80" s="169">
        <f>'Нарххо 2024'!BC80</f>
        <v>26.333333333333332</v>
      </c>
    </row>
    <row r="81" spans="1:55" ht="18" x14ac:dyDescent="0.25">
      <c r="A81" s="209">
        <v>23</v>
      </c>
      <c r="B81" s="170" t="s">
        <v>190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0</v>
      </c>
      <c r="BC81" s="169">
        <f>'Нарххо 2024'!BC81</f>
        <v>19.866666666666667</v>
      </c>
    </row>
    <row r="82" spans="1:55" ht="36" x14ac:dyDescent="0.25">
      <c r="A82" s="210">
        <v>24</v>
      </c>
      <c r="B82" s="188" t="s">
        <v>191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0</v>
      </c>
      <c r="BC82" s="169">
        <f>'Нарххо 2024'!BC82</f>
        <v>3.2999999999999994</v>
      </c>
    </row>
    <row r="83" spans="1:55" ht="36" x14ac:dyDescent="0.25">
      <c r="A83" s="210">
        <v>25</v>
      </c>
      <c r="B83" s="188" t="s">
        <v>192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0</v>
      </c>
      <c r="BC83" s="169">
        <f>'Нарххо 2024'!BC83</f>
        <v>2.4533333333333331</v>
      </c>
    </row>
    <row r="84" spans="1:55" ht="18" x14ac:dyDescent="0.25">
      <c r="A84" s="209">
        <v>26</v>
      </c>
      <c r="B84" s="170" t="s">
        <v>193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0</v>
      </c>
      <c r="BC84" s="169">
        <f>'Нарххо 2024'!BC84</f>
        <v>41.666666666666664</v>
      </c>
    </row>
    <row r="85" spans="1:55" ht="18" x14ac:dyDescent="0.25">
      <c r="A85" s="210">
        <v>27</v>
      </c>
      <c r="B85" s="170" t="s">
        <v>194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0</v>
      </c>
      <c r="BC85" s="169">
        <f>'Нарххо 2024'!BC85</f>
        <v>7.0266666666666673</v>
      </c>
    </row>
    <row r="86" spans="1:55" ht="18" x14ac:dyDescent="0.25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0</v>
      </c>
      <c r="BC86" s="169">
        <f>'Нарххо 2024'!BC86</f>
        <v>10.413333333333334</v>
      </c>
    </row>
    <row r="87" spans="1:55" ht="18" x14ac:dyDescent="0.25">
      <c r="A87" s="209">
        <v>29</v>
      </c>
      <c r="B87" s="170" t="s">
        <v>195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0</v>
      </c>
      <c r="BC87" s="169">
        <f>'Нарххо 2024'!BC87</f>
        <v>10.733333333333334</v>
      </c>
    </row>
    <row r="88" spans="1:55" ht="36" x14ac:dyDescent="0.25">
      <c r="A88" s="211"/>
      <c r="B88" s="189" t="s">
        <v>196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</row>
    <row r="89" spans="1:55" ht="18" x14ac:dyDescent="0.25">
      <c r="A89" s="211"/>
      <c r="B89" s="190" t="s">
        <v>197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0</v>
      </c>
      <c r="BC89" s="169">
        <f>'Нарххо 2024'!BC89</f>
        <v>10.586666666666666</v>
      </c>
    </row>
    <row r="90" spans="1:55" x14ac:dyDescent="0.3">
      <c r="A90" s="212"/>
      <c r="B90" s="191" t="s">
        <v>198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0</v>
      </c>
      <c r="BC90" s="169">
        <f>'Нарххо 2024'!BC90</f>
        <v>10.686666666666667</v>
      </c>
    </row>
    <row r="91" spans="1:55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  <c r="AQ91" s="1"/>
      <c r="AR91" s="1"/>
      <c r="AV91" s="1"/>
      <c r="AW91" s="1"/>
      <c r="AX91" s="1"/>
      <c r="BB91" s="1"/>
      <c r="BC91" s="340"/>
    </row>
    <row r="92" spans="1:55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  <c r="AQ92" s="1"/>
      <c r="AR92" s="1"/>
      <c r="AV92" s="1"/>
      <c r="AW92" s="1"/>
      <c r="AX92" s="1"/>
      <c r="BB92" s="1"/>
      <c r="BC92" s="340"/>
    </row>
    <row r="93" spans="1:55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  <c r="AQ93" s="1"/>
      <c r="AR93" s="1"/>
      <c r="AV93" s="1"/>
      <c r="AW93" s="1"/>
      <c r="AX93" s="1"/>
      <c r="BB93" s="1"/>
      <c r="BC93" s="340"/>
    </row>
    <row r="94" spans="1:55" x14ac:dyDescent="0.3">
      <c r="AK94" s="1"/>
      <c r="AL94" s="1"/>
      <c r="AM94" s="1"/>
      <c r="AQ94" s="1"/>
      <c r="AR94" s="1"/>
      <c r="AV94" s="1"/>
      <c r="AW94" s="1"/>
      <c r="AX94" s="1"/>
      <c r="BB94" s="1"/>
      <c r="BC94" s="340"/>
    </row>
    <row r="95" spans="1:55" ht="18" x14ac:dyDescent="0.25">
      <c r="A95" s="265" t="s">
        <v>200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  <c r="AA95" s="265"/>
      <c r="AB95" s="265"/>
      <c r="AC95" s="265"/>
      <c r="AD95" s="265"/>
      <c r="AE95" s="265"/>
      <c r="AF95" s="265"/>
      <c r="AG95" s="265"/>
      <c r="AH95" s="265"/>
      <c r="AI95" s="265"/>
      <c r="AJ95" s="265"/>
      <c r="AK95" s="265"/>
      <c r="AL95" s="265"/>
      <c r="AM95" s="265"/>
      <c r="AN95" s="265"/>
      <c r="AO95" s="265"/>
      <c r="AP95" s="265"/>
      <c r="AQ95" s="265"/>
      <c r="AR95" s="265"/>
      <c r="AS95" s="265"/>
      <c r="AT95" s="265"/>
      <c r="AU95" s="265"/>
      <c r="AV95" s="265"/>
      <c r="AW95" s="265"/>
      <c r="AX95" s="265"/>
      <c r="AY95" s="265"/>
      <c r="AZ95" s="265"/>
      <c r="BA95" s="265"/>
      <c r="BB95" s="265"/>
      <c r="BC95" s="265"/>
    </row>
    <row r="96" spans="1:55" x14ac:dyDescent="0.3">
      <c r="A96" s="217"/>
      <c r="B96" s="197"/>
      <c r="C96" s="266" t="s">
        <v>202</v>
      </c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  <c r="AA96" s="267"/>
      <c r="AB96" s="267"/>
      <c r="AC96" s="267"/>
      <c r="AD96" s="267"/>
      <c r="AE96" s="267"/>
      <c r="AF96" s="267"/>
      <c r="AG96" s="267"/>
      <c r="AH96" s="267"/>
      <c r="AI96" s="267"/>
      <c r="AJ96" s="267"/>
      <c r="AK96" s="267"/>
      <c r="AL96" s="267"/>
      <c r="AM96" s="267"/>
      <c r="AN96" s="267"/>
      <c r="AO96" s="267"/>
      <c r="AP96" s="267"/>
      <c r="AQ96" s="267"/>
      <c r="AR96" s="267"/>
      <c r="AS96" s="267"/>
      <c r="AT96" s="267"/>
      <c r="AU96" s="267"/>
      <c r="AV96" s="267"/>
      <c r="AW96" s="267"/>
      <c r="AX96" s="267"/>
      <c r="AY96" s="267"/>
      <c r="AZ96" s="267"/>
      <c r="BA96" s="267"/>
      <c r="BB96" s="267"/>
      <c r="BC96" s="268"/>
    </row>
    <row r="97" spans="1:55" ht="18.75" customHeight="1" x14ac:dyDescent="0.3">
      <c r="A97" s="218"/>
      <c r="B97" s="198"/>
      <c r="C97" s="271" t="s">
        <v>139</v>
      </c>
      <c r="D97" s="272"/>
      <c r="E97" s="272"/>
      <c r="F97" s="273"/>
      <c r="G97" s="258" t="s">
        <v>221</v>
      </c>
      <c r="H97" s="260" t="s">
        <v>139</v>
      </c>
      <c r="I97" s="261"/>
      <c r="J97" s="261"/>
      <c r="K97" s="262"/>
      <c r="L97" s="258" t="s">
        <v>221</v>
      </c>
      <c r="M97" s="260" t="s">
        <v>139</v>
      </c>
      <c r="N97" s="261"/>
      <c r="O97" s="261"/>
      <c r="P97" s="262"/>
      <c r="Q97" s="258" t="s">
        <v>221</v>
      </c>
      <c r="R97" s="260" t="s">
        <v>139</v>
      </c>
      <c r="S97" s="261"/>
      <c r="T97" s="261"/>
      <c r="U97" s="261"/>
      <c r="V97" s="262"/>
      <c r="W97" s="258" t="s">
        <v>221</v>
      </c>
      <c r="X97" s="260" t="s">
        <v>139</v>
      </c>
      <c r="Y97" s="261"/>
      <c r="Z97" s="261"/>
      <c r="AA97" s="261"/>
      <c r="AB97" s="258" t="s">
        <v>221</v>
      </c>
      <c r="AC97" s="260" t="s">
        <v>139</v>
      </c>
      <c r="AD97" s="261"/>
      <c r="AE97" s="261"/>
      <c r="AF97" s="261"/>
      <c r="AG97" s="258" t="s">
        <v>221</v>
      </c>
      <c r="AH97" s="260" t="s">
        <v>139</v>
      </c>
      <c r="AI97" s="261"/>
      <c r="AJ97" s="261"/>
      <c r="AK97" s="261"/>
      <c r="AL97" s="261"/>
      <c r="AM97" s="258" t="s">
        <v>221</v>
      </c>
      <c r="AN97" s="260" t="s">
        <v>139</v>
      </c>
      <c r="AO97" s="261"/>
      <c r="AP97" s="261"/>
      <c r="AQ97" s="261"/>
      <c r="AR97" s="258" t="s">
        <v>221</v>
      </c>
      <c r="AS97" s="260" t="s">
        <v>139</v>
      </c>
      <c r="AT97" s="261"/>
      <c r="AU97" s="261"/>
      <c r="AV97" s="261"/>
      <c r="AW97" s="253"/>
      <c r="AX97" s="258" t="s">
        <v>221</v>
      </c>
      <c r="AY97" s="260" t="s">
        <v>139</v>
      </c>
      <c r="AZ97" s="261"/>
      <c r="BA97" s="261"/>
      <c r="BB97" s="261"/>
      <c r="BC97" s="258" t="s">
        <v>221</v>
      </c>
    </row>
    <row r="98" spans="1:55" ht="18.75" customHeight="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59"/>
      <c r="H98" s="138" t="s">
        <v>141</v>
      </c>
      <c r="I98" s="138" t="s">
        <v>142</v>
      </c>
      <c r="J98" s="138" t="s">
        <v>143</v>
      </c>
      <c r="K98" s="138" t="s">
        <v>144</v>
      </c>
      <c r="L98" s="259"/>
      <c r="M98" s="138" t="s">
        <v>145</v>
      </c>
      <c r="N98" s="138" t="s">
        <v>146</v>
      </c>
      <c r="O98" s="138" t="s">
        <v>147</v>
      </c>
      <c r="P98" s="138" t="s">
        <v>148</v>
      </c>
      <c r="Q98" s="259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59"/>
      <c r="X98" s="138" t="s">
        <v>159</v>
      </c>
      <c r="Y98" s="138" t="s">
        <v>160</v>
      </c>
      <c r="Z98" s="225" t="str">
        <f>'Нарххо 2024'!Z98</f>
        <v>20.05</v>
      </c>
      <c r="AA98" s="225" t="str">
        <f>'Нарххо 2024'!AA98</f>
        <v>27.05</v>
      </c>
      <c r="AB98" s="259"/>
      <c r="AC98" s="138" t="s">
        <v>284</v>
      </c>
      <c r="AD98" s="138" t="s">
        <v>285</v>
      </c>
      <c r="AE98" s="225" t="str">
        <f>'Нарххо 2024'!AE98</f>
        <v>18.06</v>
      </c>
      <c r="AF98" s="225" t="str">
        <f>'Нарххо 2024'!AF98</f>
        <v>24.06</v>
      </c>
      <c r="AG98" s="259"/>
      <c r="AH98" s="138" t="s">
        <v>287</v>
      </c>
      <c r="AI98" s="138" t="s">
        <v>288</v>
      </c>
      <c r="AJ98" s="138" t="s">
        <v>289</v>
      </c>
      <c r="AK98" s="138" t="s">
        <v>290</v>
      </c>
      <c r="AL98" s="138" t="s">
        <v>291</v>
      </c>
      <c r="AM98" s="259"/>
      <c r="AN98" s="138" t="s">
        <v>293</v>
      </c>
      <c r="AO98" s="138" t="s">
        <v>294</v>
      </c>
      <c r="AP98" s="138" t="s">
        <v>295</v>
      </c>
      <c r="AQ98" s="138" t="s">
        <v>296</v>
      </c>
      <c r="AR98" s="259"/>
      <c r="AS98" s="138" t="s">
        <v>299</v>
      </c>
      <c r="AT98" s="138" t="s">
        <v>298</v>
      </c>
      <c r="AU98" s="138" t="s">
        <v>300</v>
      </c>
      <c r="AV98" s="138" t="s">
        <v>301</v>
      </c>
      <c r="AW98" s="138" t="s">
        <v>302</v>
      </c>
      <c r="AX98" s="259"/>
      <c r="AY98" s="138" t="s">
        <v>303</v>
      </c>
      <c r="AZ98" s="138" t="s">
        <v>304</v>
      </c>
      <c r="BA98" s="138" t="s">
        <v>305</v>
      </c>
      <c r="BB98" s="138" t="s">
        <v>306</v>
      </c>
      <c r="BC98" s="259"/>
    </row>
    <row r="99" spans="1:55" ht="18" x14ac:dyDescent="0.25">
      <c r="A99" s="269">
        <v>1</v>
      </c>
      <c r="B99" s="191" t="s">
        <v>168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</row>
    <row r="100" spans="1:55" ht="18" x14ac:dyDescent="0.25">
      <c r="A100" s="270"/>
      <c r="B100" s="191" t="s">
        <v>169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0</v>
      </c>
      <c r="BC100" s="169">
        <f>'Нарххо 2024'!BC100</f>
        <v>3.7333333333333329</v>
      </c>
    </row>
    <row r="101" spans="1:55" ht="18" x14ac:dyDescent="0.25">
      <c r="A101" s="209">
        <v>2</v>
      </c>
      <c r="B101" s="170" t="s">
        <v>167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0</v>
      </c>
      <c r="BC101" s="169">
        <f>'Нарххо 2024'!BC101</f>
        <v>3.1999999999999997</v>
      </c>
    </row>
    <row r="102" spans="1:55" ht="18" x14ac:dyDescent="0.25">
      <c r="A102" s="269">
        <v>3</v>
      </c>
      <c r="B102" s="170" t="s">
        <v>219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</row>
    <row r="103" spans="1:55" ht="18" x14ac:dyDescent="0.25">
      <c r="A103" s="270"/>
      <c r="B103" s="170" t="s">
        <v>170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0</v>
      </c>
      <c r="BC103" s="169">
        <f>'Нарххо 2024'!BC103</f>
        <v>2.3666666666666667</v>
      </c>
    </row>
    <row r="104" spans="1:55" ht="18" x14ac:dyDescent="0.25">
      <c r="A104" s="210">
        <v>4</v>
      </c>
      <c r="B104" s="170" t="s">
        <v>171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0</v>
      </c>
      <c r="BC104" s="169">
        <f>'Нарххо 2024'!BC104</f>
        <v>3.5666666666666664</v>
      </c>
    </row>
    <row r="105" spans="1:55" ht="18" x14ac:dyDescent="0.25">
      <c r="A105" s="209">
        <v>5</v>
      </c>
      <c r="B105" s="170" t="s">
        <v>172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0</v>
      </c>
      <c r="BC105" s="169">
        <f>'Нарххо 2024'!BC105</f>
        <v>7.833333333333333</v>
      </c>
    </row>
    <row r="106" spans="1:55" ht="18" x14ac:dyDescent="0.25">
      <c r="A106" s="210">
        <v>6</v>
      </c>
      <c r="B106" s="170" t="s">
        <v>173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0</v>
      </c>
      <c r="BC106" s="169">
        <f>'Нарххо 2024'!BC106</f>
        <v>7.833333333333333</v>
      </c>
    </row>
    <row r="107" spans="1:55" ht="18" x14ac:dyDescent="0.25">
      <c r="A107" s="210">
        <v>7</v>
      </c>
      <c r="B107" s="170" t="s">
        <v>174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0</v>
      </c>
      <c r="BC107" s="169">
        <f>'Нарххо 2024'!BC107</f>
        <v>6.666666666666667</v>
      </c>
    </row>
    <row r="108" spans="1:55" ht="18" x14ac:dyDescent="0.25">
      <c r="A108" s="209">
        <v>8</v>
      </c>
      <c r="B108" s="170" t="s">
        <v>175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0</v>
      </c>
      <c r="BC108" s="169">
        <f>'Нарххо 2024'!BC108</f>
        <v>22</v>
      </c>
    </row>
    <row r="109" spans="1:55" ht="18" x14ac:dyDescent="0.25">
      <c r="A109" s="210">
        <v>9</v>
      </c>
      <c r="B109" s="170" t="s">
        <v>176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0</v>
      </c>
      <c r="BC109" s="169">
        <f>'Нарххо 2024'!BC109</f>
        <v>14.5</v>
      </c>
    </row>
    <row r="110" spans="1:55" ht="18" x14ac:dyDescent="0.25">
      <c r="A110" s="210">
        <v>10</v>
      </c>
      <c r="B110" s="170" t="s">
        <v>177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0</v>
      </c>
      <c r="BC110" s="169">
        <f>'Нарххо 2024'!BC110</f>
        <v>16</v>
      </c>
    </row>
    <row r="111" spans="1:55" ht="18" x14ac:dyDescent="0.25">
      <c r="A111" s="209">
        <v>11</v>
      </c>
      <c r="B111" s="170" t="s">
        <v>178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0</v>
      </c>
      <c r="BC111" s="169">
        <f>'Нарххо 2024'!BC111</f>
        <v>95</v>
      </c>
    </row>
    <row r="112" spans="1:55" ht="18" x14ac:dyDescent="0.25">
      <c r="A112" s="210">
        <v>12</v>
      </c>
      <c r="B112" s="170" t="s">
        <v>179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0</v>
      </c>
      <c r="BC112" s="169">
        <f>'Нарххо 2024'!BC112</f>
        <v>95</v>
      </c>
    </row>
    <row r="113" spans="1:55" ht="18" x14ac:dyDescent="0.25">
      <c r="A113" s="210">
        <v>13</v>
      </c>
      <c r="B113" s="170" t="s">
        <v>180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0</v>
      </c>
      <c r="BC113" s="169">
        <f>'Нарххо 2024'!BC113</f>
        <v>7</v>
      </c>
    </row>
    <row r="114" spans="1:55" ht="18" x14ac:dyDescent="0.25">
      <c r="A114" s="209">
        <v>14</v>
      </c>
      <c r="B114" s="170" t="s">
        <v>181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0</v>
      </c>
      <c r="BC114" s="169">
        <f>'Нарххо 2024'!BC114</f>
        <v>12</v>
      </c>
    </row>
    <row r="115" spans="1:55" ht="18" x14ac:dyDescent="0.25">
      <c r="A115" s="210">
        <v>15</v>
      </c>
      <c r="B115" s="170" t="s">
        <v>182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0</v>
      </c>
      <c r="BC115" s="169">
        <f>'Нарххо 2024'!BC115</f>
        <v>11</v>
      </c>
    </row>
    <row r="116" spans="1:55" ht="18" x14ac:dyDescent="0.25">
      <c r="A116" s="210">
        <v>16</v>
      </c>
      <c r="B116" s="170" t="s">
        <v>183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0</v>
      </c>
      <c r="BC116" s="169">
        <f>'Нарххо 2024'!BC116</f>
        <v>55</v>
      </c>
    </row>
    <row r="117" spans="1:55" ht="18" x14ac:dyDescent="0.25">
      <c r="A117" s="209">
        <v>17</v>
      </c>
      <c r="B117" s="170" t="s">
        <v>184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0</v>
      </c>
      <c r="BC117" s="169">
        <f>'Нарххо 2024'!BC117</f>
        <v>55</v>
      </c>
    </row>
    <row r="118" spans="1:55" ht="18" x14ac:dyDescent="0.25">
      <c r="A118" s="210">
        <v>18</v>
      </c>
      <c r="B118" s="170" t="s">
        <v>185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0</v>
      </c>
      <c r="BC118" s="169">
        <f>'Нарххо 2024'!BC118</f>
        <v>5.5</v>
      </c>
    </row>
    <row r="119" spans="1:55" ht="18" x14ac:dyDescent="0.25">
      <c r="A119" s="210">
        <v>19</v>
      </c>
      <c r="B119" s="170" t="s">
        <v>186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0</v>
      </c>
      <c r="BC119" s="169">
        <f>'Нарххо 2024'!BC119</f>
        <v>4.5999999999999996</v>
      </c>
    </row>
    <row r="120" spans="1:55" ht="18" x14ac:dyDescent="0.25">
      <c r="A120" s="209">
        <v>20</v>
      </c>
      <c r="B120" s="170" t="s">
        <v>187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0</v>
      </c>
      <c r="BC120" s="169">
        <f>'Нарххо 2024'!BC120</f>
        <v>3.2000000000000006</v>
      </c>
    </row>
    <row r="121" spans="1:55" ht="18" x14ac:dyDescent="0.25">
      <c r="A121" s="210">
        <v>21</v>
      </c>
      <c r="B121" s="170" t="s">
        <v>188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0</v>
      </c>
      <c r="BC121" s="169">
        <f>'Нарххо 2024'!BC121</f>
        <v>25</v>
      </c>
    </row>
    <row r="122" spans="1:55" ht="18" x14ac:dyDescent="0.25">
      <c r="A122" s="210">
        <v>22</v>
      </c>
      <c r="B122" s="170" t="s">
        <v>189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0</v>
      </c>
      <c r="BC122" s="169">
        <f>'Нарххо 2024'!BC122</f>
        <v>20</v>
      </c>
    </row>
    <row r="123" spans="1:55" ht="18" x14ac:dyDescent="0.25">
      <c r="A123" s="209">
        <v>23</v>
      </c>
      <c r="B123" s="170" t="s">
        <v>190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0</v>
      </c>
      <c r="BC123" s="169">
        <f>'Нарххо 2024'!BC123</f>
        <v>17</v>
      </c>
    </row>
    <row r="124" spans="1:55" ht="36" x14ac:dyDescent="0.25">
      <c r="A124" s="210">
        <v>24</v>
      </c>
      <c r="B124" s="188" t="s">
        <v>191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0</v>
      </c>
      <c r="BC124" s="169">
        <f>'Нарххо 2024'!BC124</f>
        <v>4</v>
      </c>
    </row>
    <row r="125" spans="1:55" ht="36" x14ac:dyDescent="0.25">
      <c r="A125" s="210">
        <v>25</v>
      </c>
      <c r="B125" s="188" t="s">
        <v>192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0</v>
      </c>
      <c r="BC125" s="169">
        <f>'Нарххо 2024'!BC125</f>
        <v>2.5</v>
      </c>
    </row>
    <row r="126" spans="1:55" ht="18" x14ac:dyDescent="0.25">
      <c r="A126" s="209">
        <v>26</v>
      </c>
      <c r="B126" s="170" t="s">
        <v>193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0</v>
      </c>
      <c r="BC126" s="169">
        <f>'Нарххо 2024'!BC126</f>
        <v>30</v>
      </c>
    </row>
    <row r="127" spans="1:55" ht="18" x14ac:dyDescent="0.25">
      <c r="A127" s="210">
        <v>27</v>
      </c>
      <c r="B127" s="170" t="s">
        <v>194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0</v>
      </c>
      <c r="BC127" s="169">
        <f>'Нарххо 2024'!BC127</f>
        <v>6.9666666666666659</v>
      </c>
    </row>
    <row r="128" spans="1:55" ht="18" x14ac:dyDescent="0.25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0</v>
      </c>
      <c r="BC128" s="169">
        <f>'Нарххо 2024'!BC128</f>
        <v>10.199999999999999</v>
      </c>
    </row>
    <row r="129" spans="1:55" ht="18" x14ac:dyDescent="0.25">
      <c r="A129" s="209">
        <v>29</v>
      </c>
      <c r="B129" s="170" t="s">
        <v>195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0</v>
      </c>
      <c r="BC129" s="169">
        <f>'Нарххо 2024'!BC129</f>
        <v>11.066666666666668</v>
      </c>
    </row>
    <row r="130" spans="1:55" ht="36" x14ac:dyDescent="0.25">
      <c r="A130" s="211"/>
      <c r="B130" s="189" t="s">
        <v>196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</row>
    <row r="131" spans="1:55" ht="18" x14ac:dyDescent="0.25">
      <c r="A131" s="211"/>
      <c r="B131" s="190" t="s">
        <v>197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0</v>
      </c>
      <c r="BC131" s="169">
        <f>'Нарххо 2024'!BC131</f>
        <v>10.57</v>
      </c>
    </row>
    <row r="132" spans="1:55" x14ac:dyDescent="0.3">
      <c r="A132" s="212"/>
      <c r="B132" s="191" t="s">
        <v>198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0</v>
      </c>
      <c r="BC132" s="169">
        <f>'Нарххо 2024'!BC132</f>
        <v>10.67</v>
      </c>
    </row>
    <row r="133" spans="1:55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  <c r="AQ133" s="1"/>
      <c r="AR133" s="1"/>
      <c r="AV133" s="1"/>
      <c r="AW133" s="1"/>
      <c r="AX133" s="1"/>
      <c r="BB133" s="1"/>
      <c r="BC133" s="340"/>
    </row>
    <row r="134" spans="1:55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  <c r="AQ134" s="1"/>
      <c r="AR134" s="1"/>
      <c r="AV134" s="1"/>
      <c r="AW134" s="1"/>
      <c r="AX134" s="1"/>
      <c r="BB134" s="1"/>
      <c r="BC134" s="340"/>
    </row>
    <row r="135" spans="1:55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  <c r="AQ135" s="1"/>
      <c r="AR135" s="1"/>
      <c r="AV135" s="1"/>
      <c r="AW135" s="1"/>
      <c r="AX135" s="1"/>
      <c r="BB135" s="1"/>
      <c r="BC135" s="340"/>
    </row>
    <row r="136" spans="1:55" ht="18" x14ac:dyDescent="0.25">
      <c r="A136" s="265" t="s">
        <v>200</v>
      </c>
      <c r="B136" s="265"/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  <c r="Z136" s="265"/>
      <c r="AA136" s="265"/>
      <c r="AB136" s="265"/>
      <c r="AC136" s="265"/>
      <c r="AD136" s="265"/>
      <c r="AE136" s="265"/>
      <c r="AF136" s="265"/>
      <c r="AG136" s="265"/>
      <c r="AH136" s="265"/>
      <c r="AI136" s="265"/>
      <c r="AJ136" s="265"/>
      <c r="AK136" s="265"/>
      <c r="AL136" s="265"/>
      <c r="AM136" s="265"/>
      <c r="AN136" s="265"/>
      <c r="AO136" s="265"/>
      <c r="AP136" s="265"/>
      <c r="AQ136" s="265"/>
      <c r="AR136" s="265"/>
      <c r="AS136" s="265"/>
      <c r="AT136" s="265"/>
      <c r="AU136" s="265"/>
      <c r="AV136" s="265"/>
      <c r="AW136" s="265"/>
      <c r="AX136" s="265"/>
      <c r="AY136" s="265"/>
      <c r="AZ136" s="265"/>
      <c r="BA136" s="265"/>
      <c r="BB136" s="265"/>
      <c r="BC136" s="265"/>
    </row>
    <row r="137" spans="1:55" x14ac:dyDescent="0.3">
      <c r="A137" s="217"/>
      <c r="B137" s="197"/>
      <c r="C137" s="266" t="s">
        <v>30</v>
      </c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  <c r="AA137" s="267"/>
      <c r="AB137" s="267"/>
      <c r="AC137" s="267"/>
      <c r="AD137" s="267"/>
      <c r="AE137" s="267"/>
      <c r="AF137" s="267"/>
      <c r="AG137" s="267"/>
      <c r="AH137" s="267"/>
      <c r="AI137" s="267"/>
      <c r="AJ137" s="267"/>
      <c r="AK137" s="267"/>
      <c r="AL137" s="267"/>
      <c r="AM137" s="267"/>
      <c r="AN137" s="267"/>
      <c r="AO137" s="267"/>
      <c r="AP137" s="267"/>
      <c r="AQ137" s="267"/>
      <c r="AR137" s="267"/>
      <c r="AS137" s="267"/>
      <c r="AT137" s="267"/>
      <c r="AU137" s="267"/>
      <c r="AV137" s="267"/>
      <c r="AW137" s="267"/>
      <c r="AX137" s="267"/>
      <c r="AY137" s="267"/>
      <c r="AZ137" s="267"/>
      <c r="BA137" s="267"/>
      <c r="BB137" s="267"/>
      <c r="BC137" s="268"/>
    </row>
    <row r="138" spans="1:55" ht="18.75" customHeight="1" x14ac:dyDescent="0.3">
      <c r="A138" s="218"/>
      <c r="B138" s="198"/>
      <c r="C138" s="271" t="s">
        <v>139</v>
      </c>
      <c r="D138" s="272"/>
      <c r="E138" s="272"/>
      <c r="F138" s="273"/>
      <c r="G138" s="258" t="s">
        <v>221</v>
      </c>
      <c r="H138" s="260" t="s">
        <v>139</v>
      </c>
      <c r="I138" s="261"/>
      <c r="J138" s="261"/>
      <c r="K138" s="262"/>
      <c r="L138" s="258" t="s">
        <v>221</v>
      </c>
      <c r="M138" s="260" t="s">
        <v>139</v>
      </c>
      <c r="N138" s="261"/>
      <c r="O138" s="261"/>
      <c r="P138" s="262"/>
      <c r="Q138" s="258" t="s">
        <v>221</v>
      </c>
      <c r="R138" s="260" t="s">
        <v>139</v>
      </c>
      <c r="S138" s="261"/>
      <c r="T138" s="261"/>
      <c r="U138" s="261"/>
      <c r="V138" s="262"/>
      <c r="W138" s="258" t="s">
        <v>221</v>
      </c>
      <c r="X138" s="260" t="s">
        <v>139</v>
      </c>
      <c r="Y138" s="261"/>
      <c r="Z138" s="261"/>
      <c r="AA138" s="261"/>
      <c r="AB138" s="258" t="s">
        <v>221</v>
      </c>
      <c r="AC138" s="260" t="s">
        <v>139</v>
      </c>
      <c r="AD138" s="261"/>
      <c r="AE138" s="261"/>
      <c r="AF138" s="261"/>
      <c r="AG138" s="258" t="s">
        <v>221</v>
      </c>
      <c r="AH138" s="260" t="s">
        <v>139</v>
      </c>
      <c r="AI138" s="261"/>
      <c r="AJ138" s="261"/>
      <c r="AK138" s="261"/>
      <c r="AL138" s="261"/>
      <c r="AM138" s="258" t="s">
        <v>221</v>
      </c>
      <c r="AN138" s="260" t="s">
        <v>139</v>
      </c>
      <c r="AO138" s="261"/>
      <c r="AP138" s="261"/>
      <c r="AQ138" s="261"/>
      <c r="AR138" s="258" t="s">
        <v>221</v>
      </c>
      <c r="AS138" s="260" t="s">
        <v>139</v>
      </c>
      <c r="AT138" s="261"/>
      <c r="AU138" s="261"/>
      <c r="AV138" s="261"/>
      <c r="AW138" s="253"/>
      <c r="AX138" s="258" t="s">
        <v>221</v>
      </c>
      <c r="AY138" s="260" t="s">
        <v>139</v>
      </c>
      <c r="AZ138" s="261"/>
      <c r="BA138" s="261"/>
      <c r="BB138" s="261"/>
      <c r="BC138" s="258" t="s">
        <v>221</v>
      </c>
    </row>
    <row r="139" spans="1:55" ht="18.75" customHeight="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59"/>
      <c r="H139" s="138" t="s">
        <v>141</v>
      </c>
      <c r="I139" s="138" t="s">
        <v>142</v>
      </c>
      <c r="J139" s="138" t="s">
        <v>143</v>
      </c>
      <c r="K139" s="138" t="s">
        <v>144</v>
      </c>
      <c r="L139" s="259"/>
      <c r="M139" s="138" t="s">
        <v>145</v>
      </c>
      <c r="N139" s="138" t="s">
        <v>146</v>
      </c>
      <c r="O139" s="138" t="s">
        <v>147</v>
      </c>
      <c r="P139" s="138" t="s">
        <v>148</v>
      </c>
      <c r="Q139" s="259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59"/>
      <c r="X139" s="138" t="s">
        <v>159</v>
      </c>
      <c r="Y139" s="138" t="s">
        <v>160</v>
      </c>
      <c r="Z139" s="225" t="str">
        <f>'Нарххо 2024'!Z139</f>
        <v>20.05</v>
      </c>
      <c r="AA139" s="225" t="str">
        <f>'Нарххо 2024'!AA139</f>
        <v>27.05</v>
      </c>
      <c r="AB139" s="259"/>
      <c r="AC139" s="138" t="s">
        <v>284</v>
      </c>
      <c r="AD139" s="138" t="s">
        <v>285</v>
      </c>
      <c r="AE139" s="225" t="str">
        <f>'Нарххо 2024'!AE139</f>
        <v>18.06</v>
      </c>
      <c r="AF139" s="225" t="str">
        <f>'Нарххо 2024'!AF139</f>
        <v>24.06</v>
      </c>
      <c r="AG139" s="259"/>
      <c r="AH139" s="138" t="s">
        <v>287</v>
      </c>
      <c r="AI139" s="138" t="s">
        <v>288</v>
      </c>
      <c r="AJ139" s="138" t="s">
        <v>289</v>
      </c>
      <c r="AK139" s="138" t="s">
        <v>290</v>
      </c>
      <c r="AL139" s="138" t="s">
        <v>291</v>
      </c>
      <c r="AM139" s="259"/>
      <c r="AN139" s="138" t="s">
        <v>293</v>
      </c>
      <c r="AO139" s="138" t="s">
        <v>294</v>
      </c>
      <c r="AP139" s="138" t="s">
        <v>295</v>
      </c>
      <c r="AQ139" s="138" t="s">
        <v>296</v>
      </c>
      <c r="AR139" s="259"/>
      <c r="AS139" s="138" t="s">
        <v>299</v>
      </c>
      <c r="AT139" s="138" t="s">
        <v>298</v>
      </c>
      <c r="AU139" s="138" t="s">
        <v>300</v>
      </c>
      <c r="AV139" s="138" t="s">
        <v>301</v>
      </c>
      <c r="AW139" s="138" t="s">
        <v>302</v>
      </c>
      <c r="AX139" s="259"/>
      <c r="AY139" s="138" t="s">
        <v>303</v>
      </c>
      <c r="AZ139" s="138" t="s">
        <v>304</v>
      </c>
      <c r="BA139" s="138" t="s">
        <v>305</v>
      </c>
      <c r="BB139" s="138" t="s">
        <v>306</v>
      </c>
      <c r="BC139" s="259"/>
    </row>
    <row r="140" spans="1:55" ht="18" x14ac:dyDescent="0.25">
      <c r="A140" s="269">
        <v>1</v>
      </c>
      <c r="B140" s="191" t="s">
        <v>168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237">
        <f>'Нарххо 2024'!AP140</f>
        <v>0</v>
      </c>
      <c r="AQ140" s="237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237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</row>
    <row r="141" spans="1:55" ht="18" x14ac:dyDescent="0.25">
      <c r="A141" s="270"/>
      <c r="B141" s="191" t="s">
        <v>169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0</v>
      </c>
      <c r="BC141" s="169">
        <f>'Нарххо 2024'!BC141</f>
        <v>3.2999999999999994</v>
      </c>
    </row>
    <row r="142" spans="1:55" ht="18" x14ac:dyDescent="0.25">
      <c r="A142" s="209">
        <v>2</v>
      </c>
      <c r="B142" s="170" t="s">
        <v>167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0</v>
      </c>
      <c r="BC142" s="169">
        <f>'Нарххо 2024'!BC142</f>
        <v>4</v>
      </c>
    </row>
    <row r="143" spans="1:55" ht="18" x14ac:dyDescent="0.25">
      <c r="A143" s="269">
        <v>3</v>
      </c>
      <c r="B143" s="170" t="s">
        <v>219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</row>
    <row r="144" spans="1:55" ht="18" x14ac:dyDescent="0.25">
      <c r="A144" s="270"/>
      <c r="B144" s="170" t="s">
        <v>170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0</v>
      </c>
      <c r="BC144" s="169">
        <f>'Нарххо 2024'!BC144</f>
        <v>2.6666666666666665</v>
      </c>
    </row>
    <row r="145" spans="1:55" ht="18" x14ac:dyDescent="0.25">
      <c r="A145" s="210">
        <v>4</v>
      </c>
      <c r="B145" s="170" t="s">
        <v>171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0</v>
      </c>
      <c r="BC145" s="169">
        <f>'Нарххо 2024'!BC145</f>
        <v>3</v>
      </c>
    </row>
    <row r="146" spans="1:55" ht="18" x14ac:dyDescent="0.25">
      <c r="A146" s="209">
        <v>5</v>
      </c>
      <c r="B146" s="170" t="s">
        <v>172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0</v>
      </c>
      <c r="BC146" s="169">
        <f>'Нарххо 2024'!BC146</f>
        <v>8.6666666666666661</v>
      </c>
    </row>
    <row r="147" spans="1:55" ht="18" x14ac:dyDescent="0.25">
      <c r="A147" s="210">
        <v>6</v>
      </c>
      <c r="B147" s="170" t="s">
        <v>173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0</v>
      </c>
      <c r="BC147" s="169">
        <f>'Нарххо 2024'!BC147</f>
        <v>9.5</v>
      </c>
    </row>
    <row r="148" spans="1:55" ht="18" x14ac:dyDescent="0.25">
      <c r="A148" s="210">
        <v>7</v>
      </c>
      <c r="B148" s="170" t="s">
        <v>174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0</v>
      </c>
      <c r="BC148" s="169">
        <f>'Нарххо 2024'!BC148</f>
        <v>7</v>
      </c>
    </row>
    <row r="149" spans="1:55" ht="18" x14ac:dyDescent="0.25">
      <c r="A149" s="209">
        <v>8</v>
      </c>
      <c r="B149" s="170" t="s">
        <v>175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0</v>
      </c>
      <c r="BC149" s="169">
        <f>'Нарххо 2024'!BC149</f>
        <v>18.5</v>
      </c>
    </row>
    <row r="150" spans="1:55" ht="18" x14ac:dyDescent="0.25">
      <c r="A150" s="210">
        <v>9</v>
      </c>
      <c r="B150" s="170" t="s">
        <v>176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0</v>
      </c>
      <c r="BC150" s="169">
        <f>'Нарххо 2024'!BC150</f>
        <v>16.3</v>
      </c>
    </row>
    <row r="151" spans="1:55" ht="18" x14ac:dyDescent="0.25">
      <c r="A151" s="210">
        <v>10</v>
      </c>
      <c r="B151" s="170" t="s">
        <v>177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0</v>
      </c>
      <c r="BC151" s="169">
        <f>'Нарххо 2024'!BC151</f>
        <v>17.3</v>
      </c>
    </row>
    <row r="152" spans="1:55" ht="18" x14ac:dyDescent="0.25">
      <c r="A152" s="209">
        <v>11</v>
      </c>
      <c r="B152" s="170" t="s">
        <v>178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0</v>
      </c>
      <c r="BC152" s="169">
        <f>'Нарххо 2024'!BC152</f>
        <v>78</v>
      </c>
    </row>
    <row r="153" spans="1:55" ht="18" x14ac:dyDescent="0.25">
      <c r="A153" s="210">
        <v>12</v>
      </c>
      <c r="B153" s="170" t="s">
        <v>179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0</v>
      </c>
      <c r="BC153" s="169">
        <f>'Нарххо 2024'!BC153</f>
        <v>85</v>
      </c>
    </row>
    <row r="154" spans="1:55" ht="18" x14ac:dyDescent="0.25">
      <c r="A154" s="210">
        <v>13</v>
      </c>
      <c r="B154" s="170" t="s">
        <v>180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0</v>
      </c>
      <c r="BC154" s="169">
        <f>'Нарххо 2024'!BC154</f>
        <v>5.5</v>
      </c>
    </row>
    <row r="155" spans="1:55" ht="18" x14ac:dyDescent="0.25">
      <c r="A155" s="209">
        <v>14</v>
      </c>
      <c r="B155" s="170" t="s">
        <v>181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0</v>
      </c>
      <c r="BC155" s="169">
        <f>'Нарххо 2024'!BC155</f>
        <v>14</v>
      </c>
    </row>
    <row r="156" spans="1:55" ht="18" x14ac:dyDescent="0.25">
      <c r="A156" s="210">
        <v>15</v>
      </c>
      <c r="B156" s="170" t="s">
        <v>182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0</v>
      </c>
      <c r="BC156" s="169">
        <f>'Нарххо 2024'!BC156</f>
        <v>12.5</v>
      </c>
    </row>
    <row r="157" spans="1:55" ht="18" x14ac:dyDescent="0.25">
      <c r="A157" s="210">
        <v>16</v>
      </c>
      <c r="B157" s="170" t="s">
        <v>183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0</v>
      </c>
      <c r="BC157" s="169">
        <f>'Нарххо 2024'!BC157</f>
        <v>40</v>
      </c>
    </row>
    <row r="158" spans="1:55" ht="18" x14ac:dyDescent="0.25">
      <c r="A158" s="209">
        <v>17</v>
      </c>
      <c r="B158" s="170" t="s">
        <v>184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0</v>
      </c>
      <c r="BC158" s="169">
        <f>'Нарххо 2024'!BC158</f>
        <v>50</v>
      </c>
    </row>
    <row r="159" spans="1:55" ht="18" x14ac:dyDescent="0.25">
      <c r="A159" s="210">
        <v>18</v>
      </c>
      <c r="B159" s="170" t="s">
        <v>185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0</v>
      </c>
      <c r="BC159" s="169">
        <f>'Нарххо 2024'!BC159</f>
        <v>6.2</v>
      </c>
    </row>
    <row r="160" spans="1:55" ht="18" x14ac:dyDescent="0.25">
      <c r="A160" s="210">
        <v>19</v>
      </c>
      <c r="B160" s="170" t="s">
        <v>186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0</v>
      </c>
      <c r="BC160" s="169">
        <f>'Нарххо 2024'!BC160</f>
        <v>4.8</v>
      </c>
    </row>
    <row r="161" spans="1:55" ht="18" x14ac:dyDescent="0.25">
      <c r="A161" s="209">
        <v>20</v>
      </c>
      <c r="B161" s="170" t="s">
        <v>187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0</v>
      </c>
      <c r="BC161" s="169">
        <f>'Нарххо 2024'!BC161</f>
        <v>4.8</v>
      </c>
    </row>
    <row r="162" spans="1:55" ht="18" x14ac:dyDescent="0.25">
      <c r="A162" s="210">
        <v>21</v>
      </c>
      <c r="B162" s="170" t="s">
        <v>188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0</v>
      </c>
      <c r="BC162" s="169">
        <f>'Нарххо 2024'!BC162</f>
        <v>18.433333333333334</v>
      </c>
    </row>
    <row r="163" spans="1:55" ht="18" x14ac:dyDescent="0.25">
      <c r="A163" s="210">
        <v>22</v>
      </c>
      <c r="B163" s="170" t="s">
        <v>189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0</v>
      </c>
      <c r="BC163" s="169">
        <f>'Нарххо 2024'!BC163</f>
        <v>15.833333333333334</v>
      </c>
    </row>
    <row r="164" spans="1:55" ht="18" x14ac:dyDescent="0.25">
      <c r="A164" s="209">
        <v>23</v>
      </c>
      <c r="B164" s="170" t="s">
        <v>190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0</v>
      </c>
      <c r="BC164" s="169">
        <f>'Нарххо 2024'!BC164</f>
        <v>16</v>
      </c>
    </row>
    <row r="165" spans="1:55" ht="36" x14ac:dyDescent="0.25">
      <c r="A165" s="210">
        <v>24</v>
      </c>
      <c r="B165" s="188" t="s">
        <v>191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0</v>
      </c>
      <c r="BC165" s="169">
        <f>'Нарххо 2024'!BC165</f>
        <v>4.2</v>
      </c>
    </row>
    <row r="166" spans="1:55" ht="36" x14ac:dyDescent="0.25">
      <c r="A166" s="210">
        <v>25</v>
      </c>
      <c r="B166" s="188" t="s">
        <v>192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0</v>
      </c>
      <c r="BC166" s="169">
        <f>'Нарххо 2024'!BC166</f>
        <v>4</v>
      </c>
    </row>
    <row r="167" spans="1:55" ht="18" x14ac:dyDescent="0.25">
      <c r="A167" s="209">
        <v>26</v>
      </c>
      <c r="B167" s="170" t="s">
        <v>193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0</v>
      </c>
      <c r="BC167" s="169">
        <f>'Нарххо 2024'!BC167</f>
        <v>30</v>
      </c>
    </row>
    <row r="168" spans="1:55" ht="18" x14ac:dyDescent="0.25">
      <c r="A168" s="210">
        <v>27</v>
      </c>
      <c r="B168" s="170" t="s">
        <v>194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0</v>
      </c>
      <c r="BC168" s="169">
        <f>'Нарххо 2024'!BC168</f>
        <v>8.6</v>
      </c>
    </row>
    <row r="169" spans="1:55" ht="18" x14ac:dyDescent="0.25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0</v>
      </c>
      <c r="BC169" s="169">
        <f>'Нарххо 2024'!BC169</f>
        <v>11.4</v>
      </c>
    </row>
    <row r="170" spans="1:55" ht="18" x14ac:dyDescent="0.25">
      <c r="A170" s="209">
        <v>29</v>
      </c>
      <c r="B170" s="170" t="s">
        <v>195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0</v>
      </c>
      <c r="BC170" s="169">
        <f>'Нарххо 2024'!BC170</f>
        <v>11.800000000000002</v>
      </c>
    </row>
    <row r="171" spans="1:55" ht="36" x14ac:dyDescent="0.25">
      <c r="A171" s="211"/>
      <c r="B171" s="189" t="s">
        <v>196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</row>
    <row r="172" spans="1:55" ht="18" x14ac:dyDescent="0.25">
      <c r="A172" s="211"/>
      <c r="B172" s="190" t="s">
        <v>197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0</v>
      </c>
      <c r="BC172" s="169">
        <f>'Нарххо 2024'!BC172</f>
        <v>10.96</v>
      </c>
    </row>
    <row r="173" spans="1:55" x14ac:dyDescent="0.3">
      <c r="A173" s="212"/>
      <c r="B173" s="191" t="s">
        <v>198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0</v>
      </c>
      <c r="BC173" s="169">
        <f>'Нарххо 2024'!BC173</f>
        <v>11.1</v>
      </c>
    </row>
    <row r="174" spans="1:55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  <c r="AQ174" s="1"/>
      <c r="AR174" s="1"/>
      <c r="AV174" s="1"/>
      <c r="AW174" s="1"/>
      <c r="AX174" s="1"/>
      <c r="BB174" s="1"/>
      <c r="BC174" s="340"/>
    </row>
    <row r="175" spans="1:55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  <c r="AQ175" s="1"/>
      <c r="AR175" s="1"/>
      <c r="AV175" s="1"/>
      <c r="AW175" s="1"/>
      <c r="AX175" s="1"/>
      <c r="BB175" s="1"/>
      <c r="BC175" s="340"/>
    </row>
    <row r="176" spans="1:55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  <c r="AQ176" s="1"/>
      <c r="AR176" s="1"/>
      <c r="AV176" s="1"/>
      <c r="AW176" s="1"/>
      <c r="AX176" s="1"/>
      <c r="BB176" s="1"/>
      <c r="BC176" s="340"/>
    </row>
    <row r="177" spans="1:55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  <c r="AQ177" s="1"/>
      <c r="AR177" s="1"/>
      <c r="AV177" s="1"/>
      <c r="AW177" s="1"/>
      <c r="AX177" s="1"/>
      <c r="BB177" s="1"/>
      <c r="BC177" s="340"/>
    </row>
    <row r="178" spans="1:55" ht="18" x14ac:dyDescent="0.25">
      <c r="A178" s="265" t="s">
        <v>200</v>
      </c>
      <c r="B178" s="265"/>
      <c r="C178" s="265"/>
      <c r="D178" s="265"/>
      <c r="E178" s="265"/>
      <c r="F178" s="265"/>
      <c r="G178" s="265"/>
      <c r="H178" s="265"/>
      <c r="I178" s="265"/>
      <c r="J178" s="265"/>
      <c r="K178" s="265"/>
      <c r="L178" s="265"/>
      <c r="M178" s="265"/>
      <c r="N178" s="265"/>
      <c r="O178" s="265"/>
      <c r="P178" s="265"/>
      <c r="Q178" s="265"/>
      <c r="R178" s="265"/>
      <c r="S178" s="265"/>
      <c r="T178" s="265"/>
      <c r="U178" s="265"/>
      <c r="V178" s="265"/>
      <c r="W178" s="265"/>
      <c r="X178" s="265"/>
      <c r="Y178" s="265"/>
      <c r="Z178" s="265"/>
      <c r="AA178" s="265"/>
      <c r="AB178" s="265"/>
      <c r="AC178" s="265"/>
      <c r="AD178" s="265"/>
      <c r="AE178" s="265"/>
      <c r="AF178" s="265"/>
      <c r="AG178" s="265"/>
      <c r="AH178" s="265"/>
      <c r="AI178" s="265"/>
      <c r="AJ178" s="265"/>
      <c r="AK178" s="265"/>
      <c r="AL178" s="265"/>
      <c r="AM178" s="265"/>
      <c r="AN178" s="265"/>
      <c r="AO178" s="265"/>
      <c r="AP178" s="265"/>
      <c r="AQ178" s="265"/>
      <c r="AR178" s="265"/>
      <c r="AS178" s="265"/>
      <c r="AT178" s="265"/>
      <c r="AU178" s="265"/>
      <c r="AV178" s="265"/>
      <c r="AW178" s="265"/>
      <c r="AX178" s="265"/>
      <c r="AY178" s="265"/>
      <c r="AZ178" s="265"/>
      <c r="BA178" s="265"/>
      <c r="BB178" s="265"/>
      <c r="BC178" s="265"/>
    </row>
    <row r="179" spans="1:55" x14ac:dyDescent="0.3">
      <c r="A179" s="217"/>
      <c r="B179" s="197"/>
      <c r="C179" s="266" t="s">
        <v>203</v>
      </c>
      <c r="D179" s="267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267"/>
      <c r="X179" s="267"/>
      <c r="Y179" s="267"/>
      <c r="Z179" s="267"/>
      <c r="AA179" s="267"/>
      <c r="AB179" s="267"/>
      <c r="AC179" s="267"/>
      <c r="AD179" s="267"/>
      <c r="AE179" s="267"/>
      <c r="AF179" s="267"/>
      <c r="AG179" s="267"/>
      <c r="AH179" s="267"/>
      <c r="AI179" s="267"/>
      <c r="AJ179" s="267"/>
      <c r="AK179" s="267"/>
      <c r="AL179" s="267"/>
      <c r="AM179" s="267"/>
      <c r="AN179" s="267"/>
      <c r="AO179" s="267"/>
      <c r="AP179" s="267"/>
      <c r="AQ179" s="267"/>
      <c r="AR179" s="267"/>
      <c r="AS179" s="267"/>
      <c r="AT179" s="267"/>
      <c r="AU179" s="267"/>
      <c r="AV179" s="267"/>
      <c r="AW179" s="267"/>
      <c r="AX179" s="267"/>
      <c r="AY179" s="267"/>
      <c r="AZ179" s="267"/>
      <c r="BA179" s="267"/>
      <c r="BB179" s="267"/>
      <c r="BC179" s="268"/>
    </row>
    <row r="180" spans="1:55" ht="18.75" customHeight="1" x14ac:dyDescent="0.3">
      <c r="A180" s="218"/>
      <c r="B180" s="198"/>
      <c r="C180" s="271" t="s">
        <v>139</v>
      </c>
      <c r="D180" s="272"/>
      <c r="E180" s="272"/>
      <c r="F180" s="273"/>
      <c r="G180" s="258" t="s">
        <v>221</v>
      </c>
      <c r="H180" s="260" t="s">
        <v>139</v>
      </c>
      <c r="I180" s="261"/>
      <c r="J180" s="261"/>
      <c r="K180" s="262"/>
      <c r="L180" s="258" t="s">
        <v>221</v>
      </c>
      <c r="M180" s="260" t="s">
        <v>139</v>
      </c>
      <c r="N180" s="261"/>
      <c r="O180" s="261"/>
      <c r="P180" s="262"/>
      <c r="Q180" s="258" t="s">
        <v>221</v>
      </c>
      <c r="R180" s="260" t="s">
        <v>139</v>
      </c>
      <c r="S180" s="261"/>
      <c r="T180" s="261"/>
      <c r="U180" s="261"/>
      <c r="V180" s="262"/>
      <c r="W180" s="258" t="s">
        <v>221</v>
      </c>
      <c r="X180" s="260" t="s">
        <v>139</v>
      </c>
      <c r="Y180" s="261"/>
      <c r="Z180" s="261"/>
      <c r="AA180" s="261"/>
      <c r="AB180" s="258" t="s">
        <v>221</v>
      </c>
      <c r="AC180" s="260" t="s">
        <v>139</v>
      </c>
      <c r="AD180" s="261"/>
      <c r="AE180" s="261"/>
      <c r="AF180" s="261"/>
      <c r="AG180" s="258" t="s">
        <v>221</v>
      </c>
      <c r="AH180" s="260" t="s">
        <v>139</v>
      </c>
      <c r="AI180" s="261"/>
      <c r="AJ180" s="261"/>
      <c r="AK180" s="261"/>
      <c r="AL180" s="261"/>
      <c r="AM180" s="258" t="s">
        <v>221</v>
      </c>
      <c r="AN180" s="260" t="s">
        <v>139</v>
      </c>
      <c r="AO180" s="261"/>
      <c r="AP180" s="261"/>
      <c r="AQ180" s="261"/>
      <c r="AR180" s="258" t="s">
        <v>221</v>
      </c>
      <c r="AS180" s="260" t="s">
        <v>139</v>
      </c>
      <c r="AT180" s="261"/>
      <c r="AU180" s="261"/>
      <c r="AV180" s="261"/>
      <c r="AW180" s="253"/>
      <c r="AX180" s="258" t="s">
        <v>221</v>
      </c>
      <c r="AY180" s="260" t="s">
        <v>139</v>
      </c>
      <c r="AZ180" s="261"/>
      <c r="BA180" s="261"/>
      <c r="BB180" s="261"/>
      <c r="BC180" s="258" t="s">
        <v>221</v>
      </c>
    </row>
    <row r="181" spans="1:55" ht="18.75" customHeight="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59"/>
      <c r="H181" s="138" t="s">
        <v>141</v>
      </c>
      <c r="I181" s="138" t="s">
        <v>142</v>
      </c>
      <c r="J181" s="138" t="s">
        <v>143</v>
      </c>
      <c r="K181" s="138" t="s">
        <v>144</v>
      </c>
      <c r="L181" s="259"/>
      <c r="M181" s="138" t="s">
        <v>145</v>
      </c>
      <c r="N181" s="138" t="s">
        <v>146</v>
      </c>
      <c r="O181" s="138" t="s">
        <v>147</v>
      </c>
      <c r="P181" s="138" t="s">
        <v>148</v>
      </c>
      <c r="Q181" s="259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59"/>
      <c r="X181" s="138" t="s">
        <v>159</v>
      </c>
      <c r="Y181" s="138" t="s">
        <v>160</v>
      </c>
      <c r="Z181" s="225" t="str">
        <f>'Нарххо 2024'!Z181</f>
        <v>20.05</v>
      </c>
      <c r="AA181" s="225" t="str">
        <f>'Нарххо 2024'!AA181</f>
        <v>27.05</v>
      </c>
      <c r="AB181" s="259"/>
      <c r="AC181" s="138" t="s">
        <v>284</v>
      </c>
      <c r="AD181" s="138" t="s">
        <v>285</v>
      </c>
      <c r="AE181" s="225" t="str">
        <f>'Нарххо 2024'!AE181</f>
        <v>18.06</v>
      </c>
      <c r="AF181" s="225" t="str">
        <f>'Нарххо 2024'!AF181</f>
        <v>24.06</v>
      </c>
      <c r="AG181" s="259"/>
      <c r="AH181" s="138" t="s">
        <v>287</v>
      </c>
      <c r="AI181" s="138" t="s">
        <v>288</v>
      </c>
      <c r="AJ181" s="138" t="s">
        <v>289</v>
      </c>
      <c r="AK181" s="138" t="s">
        <v>290</v>
      </c>
      <c r="AL181" s="138" t="s">
        <v>291</v>
      </c>
      <c r="AM181" s="259"/>
      <c r="AN181" s="138" t="s">
        <v>293</v>
      </c>
      <c r="AO181" s="138" t="s">
        <v>294</v>
      </c>
      <c r="AP181" s="138" t="s">
        <v>295</v>
      </c>
      <c r="AQ181" s="138" t="s">
        <v>296</v>
      </c>
      <c r="AR181" s="259"/>
      <c r="AS181" s="138" t="s">
        <v>299</v>
      </c>
      <c r="AT181" s="138" t="s">
        <v>298</v>
      </c>
      <c r="AU181" s="138" t="s">
        <v>300</v>
      </c>
      <c r="AV181" s="138" t="s">
        <v>301</v>
      </c>
      <c r="AW181" s="138" t="s">
        <v>302</v>
      </c>
      <c r="AX181" s="259"/>
      <c r="AY181" s="138" t="s">
        <v>303</v>
      </c>
      <c r="AZ181" s="138" t="s">
        <v>304</v>
      </c>
      <c r="BA181" s="138" t="s">
        <v>305</v>
      </c>
      <c r="BB181" s="138" t="s">
        <v>306</v>
      </c>
      <c r="BC181" s="259"/>
    </row>
    <row r="182" spans="1:55" ht="18" x14ac:dyDescent="0.25">
      <c r="A182" s="269">
        <v>1</v>
      </c>
      <c r="B182" s="191" t="s">
        <v>168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  <c r="AN182" s="135">
        <f>'Нарххо 2024'!AN182</f>
        <v>0</v>
      </c>
      <c r="AO182" s="135">
        <f>'Нарххо 2024'!AO182</f>
        <v>0</v>
      </c>
      <c r="AP182" s="135">
        <f>'Нарххо 2024'!AP182</f>
        <v>0</v>
      </c>
      <c r="AQ182" s="135">
        <f>'Нарххо 2024'!AQ182</f>
        <v>0</v>
      </c>
      <c r="AR182" s="238" t="e">
        <f>'Нарххо 2024'!AR182</f>
        <v>#DIV/0!</v>
      </c>
      <c r="AS182" s="135">
        <f>'Нарххо 2024'!AS182</f>
        <v>0</v>
      </c>
      <c r="AT182" s="135">
        <f>'Нарххо 2024'!AT182</f>
        <v>0</v>
      </c>
      <c r="AU182" s="135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</row>
    <row r="183" spans="1:55" ht="18" x14ac:dyDescent="0.25">
      <c r="A183" s="270"/>
      <c r="B183" s="191" t="s">
        <v>169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0</v>
      </c>
      <c r="BC183" s="169">
        <f>'Нарххо 2024'!BC183</f>
        <v>4.1866666666666665</v>
      </c>
    </row>
    <row r="184" spans="1:55" ht="18" x14ac:dyDescent="0.25">
      <c r="A184" s="209">
        <v>2</v>
      </c>
      <c r="B184" s="170" t="s">
        <v>167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0</v>
      </c>
      <c r="BC184" s="169">
        <f>'Нарххо 2024'!BC184</f>
        <v>3.6999999999999997</v>
      </c>
    </row>
    <row r="185" spans="1:55" ht="18" x14ac:dyDescent="0.25">
      <c r="A185" s="269">
        <v>3</v>
      </c>
      <c r="B185" s="170" t="s">
        <v>219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</row>
    <row r="186" spans="1:55" ht="18" x14ac:dyDescent="0.25">
      <c r="A186" s="270"/>
      <c r="B186" s="170" t="s">
        <v>170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0</v>
      </c>
      <c r="BC186" s="169">
        <f>'Нарххо 2024'!BC186</f>
        <v>3.06</v>
      </c>
    </row>
    <row r="187" spans="1:55" ht="18" x14ac:dyDescent="0.25">
      <c r="A187" s="210">
        <v>4</v>
      </c>
      <c r="B187" s="170" t="s">
        <v>171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0</v>
      </c>
      <c r="BC187" s="169">
        <f>'Нарххо 2024'!BC187</f>
        <v>4.2766666666666664</v>
      </c>
    </row>
    <row r="188" spans="1:55" ht="18" x14ac:dyDescent="0.25">
      <c r="A188" s="209">
        <v>5</v>
      </c>
      <c r="B188" s="170" t="s">
        <v>172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0</v>
      </c>
      <c r="BC188" s="169">
        <f>'Нарххо 2024'!BC188</f>
        <v>6.8666666666666671</v>
      </c>
    </row>
    <row r="189" spans="1:55" ht="18" x14ac:dyDescent="0.25">
      <c r="A189" s="210">
        <v>6</v>
      </c>
      <c r="B189" s="170" t="s">
        <v>173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0</v>
      </c>
      <c r="BC189" s="169">
        <f>'Нарххо 2024'!BC189</f>
        <v>7.19</v>
      </c>
    </row>
    <row r="190" spans="1:55" ht="18" x14ac:dyDescent="0.25">
      <c r="A190" s="210">
        <v>7</v>
      </c>
      <c r="B190" s="170" t="s">
        <v>174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0</v>
      </c>
      <c r="BC190" s="169">
        <f>'Нарххо 2024'!BC190</f>
        <v>8.4666666666666668</v>
      </c>
    </row>
    <row r="191" spans="1:55" ht="18" x14ac:dyDescent="0.25">
      <c r="A191" s="209">
        <v>8</v>
      </c>
      <c r="B191" s="170" t="s">
        <v>175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0</v>
      </c>
      <c r="BC191" s="169">
        <f>'Нарххо 2024'!BC191</f>
        <v>20.2</v>
      </c>
    </row>
    <row r="192" spans="1:55" ht="18" x14ac:dyDescent="0.25">
      <c r="A192" s="210">
        <v>9</v>
      </c>
      <c r="B192" s="170" t="s">
        <v>176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0</v>
      </c>
      <c r="BC192" s="169">
        <f>'Нарххо 2024'!BC192</f>
        <v>12.986666666666666</v>
      </c>
    </row>
    <row r="193" spans="1:55" ht="18" x14ac:dyDescent="0.25">
      <c r="A193" s="210">
        <v>10</v>
      </c>
      <c r="B193" s="170" t="s">
        <v>177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0</v>
      </c>
      <c r="BC193" s="169">
        <f>'Нарххо 2024'!BC193</f>
        <v>20.936666666666667</v>
      </c>
    </row>
    <row r="194" spans="1:55" ht="18" x14ac:dyDescent="0.25">
      <c r="A194" s="209">
        <v>11</v>
      </c>
      <c r="B194" s="170" t="s">
        <v>178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0</v>
      </c>
      <c r="BC194" s="169">
        <f>'Нарххо 2024'!BC194</f>
        <v>94.8</v>
      </c>
    </row>
    <row r="195" spans="1:55" ht="18" x14ac:dyDescent="0.25">
      <c r="A195" s="210">
        <v>12</v>
      </c>
      <c r="B195" s="170" t="s">
        <v>179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0</v>
      </c>
      <c r="BC195" s="169">
        <f>'Нарххо 2024'!BC195</f>
        <v>96.2</v>
      </c>
    </row>
    <row r="196" spans="1:55" ht="18" x14ac:dyDescent="0.25">
      <c r="A196" s="210">
        <v>13</v>
      </c>
      <c r="B196" s="170" t="s">
        <v>180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0</v>
      </c>
      <c r="BC196" s="169">
        <f>'Нарххо 2024'!BC196</f>
        <v>5.9333333333333336</v>
      </c>
    </row>
    <row r="197" spans="1:55" ht="18" x14ac:dyDescent="0.25">
      <c r="A197" s="209">
        <v>14</v>
      </c>
      <c r="B197" s="170" t="s">
        <v>181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0</v>
      </c>
      <c r="BC197" s="169">
        <f>'Нарххо 2024'!BC197</f>
        <v>11.233333333333334</v>
      </c>
    </row>
    <row r="198" spans="1:55" ht="18" x14ac:dyDescent="0.25">
      <c r="A198" s="210">
        <v>15</v>
      </c>
      <c r="B198" s="170" t="s">
        <v>182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0</v>
      </c>
      <c r="BC198" s="169">
        <f>'Нарххо 2024'!BC198</f>
        <v>10.433333333333334</v>
      </c>
    </row>
    <row r="199" spans="1:55" ht="18" x14ac:dyDescent="0.25">
      <c r="A199" s="210">
        <v>16</v>
      </c>
      <c r="B199" s="170" t="s">
        <v>183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0</v>
      </c>
      <c r="BC199" s="169">
        <f>'Нарххо 2024'!BC199</f>
        <v>50</v>
      </c>
    </row>
    <row r="200" spans="1:55" ht="18" x14ac:dyDescent="0.25">
      <c r="A200" s="209">
        <v>17</v>
      </c>
      <c r="B200" s="170" t="s">
        <v>184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0</v>
      </c>
      <c r="BC200" s="169">
        <f>'Нарххо 2024'!BC200</f>
        <v>54.666666666666664</v>
      </c>
    </row>
    <row r="201" spans="1:55" ht="18" x14ac:dyDescent="0.25">
      <c r="A201" s="210">
        <v>18</v>
      </c>
      <c r="B201" s="170" t="s">
        <v>185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0</v>
      </c>
      <c r="BC201" s="169">
        <f>'Нарххо 2024'!BC201</f>
        <v>5.34</v>
      </c>
    </row>
    <row r="202" spans="1:55" ht="18" x14ac:dyDescent="0.25">
      <c r="A202" s="210">
        <v>19</v>
      </c>
      <c r="B202" s="170" t="s">
        <v>186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0</v>
      </c>
      <c r="BC202" s="169">
        <f>'Нарххо 2024'!BC202</f>
        <v>4.3233333333333333</v>
      </c>
    </row>
    <row r="203" spans="1:55" ht="18" x14ac:dyDescent="0.25">
      <c r="A203" s="209">
        <v>20</v>
      </c>
      <c r="B203" s="170" t="s">
        <v>187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0</v>
      </c>
      <c r="BC203" s="169">
        <f>'Нарххо 2024'!BC203</f>
        <v>4.2333333333333334</v>
      </c>
    </row>
    <row r="204" spans="1:55" ht="18" x14ac:dyDescent="0.25">
      <c r="A204" s="210">
        <v>21</v>
      </c>
      <c r="B204" s="170" t="s">
        <v>188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0</v>
      </c>
      <c r="BC204" s="169">
        <f>'Нарххо 2024'!BC204</f>
        <v>22.799999999999997</v>
      </c>
    </row>
    <row r="205" spans="1:55" ht="18" x14ac:dyDescent="0.25">
      <c r="A205" s="210">
        <v>22</v>
      </c>
      <c r="B205" s="170" t="s">
        <v>189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0</v>
      </c>
      <c r="BC205" s="169">
        <f>'Нарххо 2024'!BC205</f>
        <v>21.866666666666664</v>
      </c>
    </row>
    <row r="206" spans="1:55" ht="18" x14ac:dyDescent="0.25">
      <c r="A206" s="209">
        <v>23</v>
      </c>
      <c r="B206" s="170" t="s">
        <v>190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0</v>
      </c>
      <c r="BC206" s="169">
        <f>'Нарххо 2024'!BC206</f>
        <v>18.866666666666664</v>
      </c>
    </row>
    <row r="207" spans="1:55" ht="36" x14ac:dyDescent="0.25">
      <c r="A207" s="210">
        <v>24</v>
      </c>
      <c r="B207" s="188" t="s">
        <v>191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0</v>
      </c>
      <c r="BC207" s="169">
        <f>'Нарххо 2024'!BC207</f>
        <v>4.2</v>
      </c>
    </row>
    <row r="208" spans="1:55" ht="36" x14ac:dyDescent="0.25">
      <c r="A208" s="210">
        <v>25</v>
      </c>
      <c r="B208" s="188" t="s">
        <v>192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0</v>
      </c>
      <c r="BC208" s="169">
        <f>'Нарххо 2024'!BC208</f>
        <v>3.2000000000000006</v>
      </c>
    </row>
    <row r="209" spans="1:55" ht="18" x14ac:dyDescent="0.25">
      <c r="A209" s="209">
        <v>26</v>
      </c>
      <c r="B209" s="170" t="s">
        <v>193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0</v>
      </c>
      <c r="BC209" s="169">
        <f>'Нарххо 2024'!BC209</f>
        <v>33.800000000000004</v>
      </c>
    </row>
    <row r="210" spans="1:55" ht="18" x14ac:dyDescent="0.25">
      <c r="A210" s="210">
        <v>27</v>
      </c>
      <c r="B210" s="170" t="s">
        <v>194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0</v>
      </c>
      <c r="BC210" s="169">
        <f>'Нарххо 2024'!BC210</f>
        <v>7</v>
      </c>
    </row>
    <row r="211" spans="1:55" ht="18" x14ac:dyDescent="0.25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0</v>
      </c>
      <c r="BC211" s="169">
        <f>'Нарххо 2024'!BC211</f>
        <v>10.4</v>
      </c>
    </row>
    <row r="212" spans="1:55" ht="18" x14ac:dyDescent="0.25">
      <c r="A212" s="209">
        <v>29</v>
      </c>
      <c r="B212" s="170" t="s">
        <v>195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0</v>
      </c>
      <c r="BC212" s="169">
        <f>'Нарххо 2024'!BC212</f>
        <v>10.979999999999999</v>
      </c>
    </row>
    <row r="213" spans="1:55" ht="36" x14ac:dyDescent="0.25">
      <c r="A213" s="211"/>
      <c r="B213" s="189" t="s">
        <v>196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</row>
    <row r="214" spans="1:55" ht="18" x14ac:dyDescent="0.25">
      <c r="A214" s="211"/>
      <c r="B214" s="190" t="s">
        <v>197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0</v>
      </c>
      <c r="BC214" s="169">
        <f>'Нарххо 2024'!BC214</f>
        <v>10.58</v>
      </c>
    </row>
    <row r="215" spans="1:55" x14ac:dyDescent="0.3">
      <c r="A215" s="212"/>
      <c r="B215" s="191" t="s">
        <v>198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0</v>
      </c>
      <c r="BC215" s="169">
        <f>'Нарххо 2024'!BC215</f>
        <v>10.68</v>
      </c>
    </row>
    <row r="216" spans="1:55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  <c r="AQ216" s="1"/>
      <c r="AR216" s="1"/>
      <c r="AV216" s="1"/>
      <c r="AW216" s="1"/>
      <c r="AX216" s="1"/>
      <c r="BB216" s="1"/>
      <c r="BC216" s="340"/>
    </row>
    <row r="217" spans="1:55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  <c r="AQ217" s="1"/>
      <c r="AR217" s="1"/>
      <c r="AV217" s="1"/>
      <c r="AW217" s="1"/>
      <c r="AX217" s="1"/>
      <c r="BB217" s="1"/>
      <c r="BC217" s="340"/>
    </row>
    <row r="218" spans="1:55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  <c r="AQ218" s="1"/>
      <c r="AR218" s="1"/>
      <c r="AV218" s="1"/>
      <c r="AW218" s="1"/>
      <c r="AX218" s="1"/>
      <c r="BB218" s="1"/>
      <c r="BC218" s="340"/>
    </row>
    <row r="219" spans="1:55" ht="18" x14ac:dyDescent="0.25">
      <c r="A219" s="265" t="s">
        <v>200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  <c r="Z219" s="265"/>
      <c r="AA219" s="265"/>
      <c r="AB219" s="265"/>
      <c r="AC219" s="265"/>
      <c r="AD219" s="265"/>
      <c r="AE219" s="265"/>
      <c r="AF219" s="265"/>
      <c r="AG219" s="265"/>
      <c r="AH219" s="265"/>
      <c r="AI219" s="265"/>
      <c r="AJ219" s="265"/>
      <c r="AK219" s="265"/>
      <c r="AL219" s="265"/>
      <c r="AM219" s="265"/>
      <c r="AN219" s="265"/>
      <c r="AO219" s="265"/>
      <c r="AP219" s="265"/>
      <c r="AQ219" s="265"/>
      <c r="AR219" s="265"/>
      <c r="AS219" s="265"/>
      <c r="AT219" s="265"/>
      <c r="AU219" s="265"/>
      <c r="AV219" s="265"/>
      <c r="AW219" s="265"/>
      <c r="AX219" s="265"/>
      <c r="AY219" s="265"/>
      <c r="AZ219" s="265"/>
      <c r="BA219" s="265"/>
      <c r="BB219" s="265"/>
      <c r="BC219" s="265"/>
    </row>
    <row r="220" spans="1:55" x14ac:dyDescent="0.3">
      <c r="A220" s="217"/>
      <c r="B220" s="197"/>
      <c r="C220" s="266" t="s">
        <v>204</v>
      </c>
      <c r="D220" s="267"/>
      <c r="E220" s="267"/>
      <c r="F220" s="267"/>
      <c r="G220" s="267"/>
      <c r="H220" s="267"/>
      <c r="I220" s="267"/>
      <c r="J220" s="267"/>
      <c r="K220" s="267"/>
      <c r="L220" s="267"/>
      <c r="M220" s="267"/>
      <c r="N220" s="267"/>
      <c r="O220" s="267"/>
      <c r="P220" s="267"/>
      <c r="Q220" s="267"/>
      <c r="R220" s="267"/>
      <c r="S220" s="267"/>
      <c r="T220" s="267"/>
      <c r="U220" s="267"/>
      <c r="V220" s="267"/>
      <c r="W220" s="267"/>
      <c r="X220" s="267"/>
      <c r="Y220" s="267"/>
      <c r="Z220" s="267"/>
      <c r="AA220" s="267"/>
      <c r="AB220" s="267"/>
      <c r="AC220" s="267"/>
      <c r="AD220" s="267"/>
      <c r="AE220" s="267"/>
      <c r="AF220" s="267"/>
      <c r="AG220" s="267"/>
      <c r="AH220" s="267"/>
      <c r="AI220" s="267"/>
      <c r="AJ220" s="267"/>
      <c r="AK220" s="267"/>
      <c r="AL220" s="267"/>
      <c r="AM220" s="267"/>
      <c r="AN220" s="267"/>
      <c r="AO220" s="267"/>
      <c r="AP220" s="267"/>
      <c r="AQ220" s="267"/>
      <c r="AR220" s="267"/>
      <c r="AS220" s="267"/>
      <c r="AT220" s="267"/>
      <c r="AU220" s="267"/>
      <c r="AV220" s="267"/>
      <c r="AW220" s="267"/>
      <c r="AX220" s="267"/>
      <c r="AY220" s="267"/>
      <c r="AZ220" s="267"/>
      <c r="BA220" s="267"/>
      <c r="BB220" s="267"/>
      <c r="BC220" s="268"/>
    </row>
    <row r="221" spans="1:55" ht="18.75" customHeight="1" x14ac:dyDescent="0.3">
      <c r="A221" s="218"/>
      <c r="B221" s="198"/>
      <c r="C221" s="271" t="s">
        <v>139</v>
      </c>
      <c r="D221" s="272"/>
      <c r="E221" s="272"/>
      <c r="F221" s="273"/>
      <c r="G221" s="258" t="s">
        <v>221</v>
      </c>
      <c r="H221" s="260" t="s">
        <v>139</v>
      </c>
      <c r="I221" s="261"/>
      <c r="J221" s="261"/>
      <c r="K221" s="262"/>
      <c r="L221" s="258" t="s">
        <v>221</v>
      </c>
      <c r="M221" s="260" t="s">
        <v>139</v>
      </c>
      <c r="N221" s="261"/>
      <c r="O221" s="261"/>
      <c r="P221" s="262"/>
      <c r="Q221" s="258" t="s">
        <v>221</v>
      </c>
      <c r="R221" s="260" t="s">
        <v>139</v>
      </c>
      <c r="S221" s="261"/>
      <c r="T221" s="261"/>
      <c r="U221" s="261"/>
      <c r="V221" s="262"/>
      <c r="W221" s="258" t="s">
        <v>221</v>
      </c>
      <c r="X221" s="260" t="s">
        <v>139</v>
      </c>
      <c r="Y221" s="261"/>
      <c r="Z221" s="261"/>
      <c r="AA221" s="261"/>
      <c r="AB221" s="258" t="s">
        <v>221</v>
      </c>
      <c r="AC221" s="260" t="s">
        <v>139</v>
      </c>
      <c r="AD221" s="261"/>
      <c r="AE221" s="261"/>
      <c r="AF221" s="261"/>
      <c r="AG221" s="258" t="s">
        <v>221</v>
      </c>
      <c r="AH221" s="260" t="s">
        <v>139</v>
      </c>
      <c r="AI221" s="261"/>
      <c r="AJ221" s="261"/>
      <c r="AK221" s="261"/>
      <c r="AL221" s="261"/>
      <c r="AM221" s="258" t="s">
        <v>221</v>
      </c>
      <c r="AN221" s="260" t="s">
        <v>139</v>
      </c>
      <c r="AO221" s="261"/>
      <c r="AP221" s="261"/>
      <c r="AQ221" s="261"/>
      <c r="AR221" s="258" t="s">
        <v>221</v>
      </c>
      <c r="AS221" s="260" t="s">
        <v>139</v>
      </c>
      <c r="AT221" s="261"/>
      <c r="AU221" s="261"/>
      <c r="AV221" s="261"/>
      <c r="AW221" s="253"/>
      <c r="AX221" s="258" t="s">
        <v>221</v>
      </c>
      <c r="AY221" s="260" t="s">
        <v>139</v>
      </c>
      <c r="AZ221" s="261"/>
      <c r="BA221" s="261"/>
      <c r="BB221" s="261"/>
      <c r="BC221" s="258" t="s">
        <v>221</v>
      </c>
    </row>
    <row r="222" spans="1:55" ht="18.75" customHeight="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59"/>
      <c r="H222" s="138" t="s">
        <v>141</v>
      </c>
      <c r="I222" s="138" t="s">
        <v>142</v>
      </c>
      <c r="J222" s="138" t="s">
        <v>143</v>
      </c>
      <c r="K222" s="138" t="s">
        <v>144</v>
      </c>
      <c r="L222" s="259"/>
      <c r="M222" s="138" t="s">
        <v>145</v>
      </c>
      <c r="N222" s="138" t="s">
        <v>146</v>
      </c>
      <c r="O222" s="138" t="s">
        <v>147</v>
      </c>
      <c r="P222" s="138" t="s">
        <v>148</v>
      </c>
      <c r="Q222" s="259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59"/>
      <c r="X222" s="138" t="s">
        <v>159</v>
      </c>
      <c r="Y222" s="138" t="s">
        <v>160</v>
      </c>
      <c r="Z222" s="225" t="str">
        <f>'Нарххо 2024'!Z222</f>
        <v>20.05</v>
      </c>
      <c r="AA222" s="225" t="str">
        <f>'Нарххо 2024'!AA222</f>
        <v>27.05</v>
      </c>
      <c r="AB222" s="259"/>
      <c r="AC222" s="138" t="s">
        <v>284</v>
      </c>
      <c r="AD222" s="138" t="s">
        <v>285</v>
      </c>
      <c r="AE222" s="225" t="str">
        <f>'Нарххо 2024'!AE222</f>
        <v>18.06</v>
      </c>
      <c r="AF222" s="225" t="str">
        <f>'Нарххо 2024'!AF222</f>
        <v>24.06</v>
      </c>
      <c r="AG222" s="259"/>
      <c r="AH222" s="138" t="s">
        <v>287</v>
      </c>
      <c r="AI222" s="138" t="s">
        <v>288</v>
      </c>
      <c r="AJ222" s="138" t="s">
        <v>289</v>
      </c>
      <c r="AK222" s="138" t="s">
        <v>290</v>
      </c>
      <c r="AL222" s="138" t="s">
        <v>291</v>
      </c>
      <c r="AM222" s="259"/>
      <c r="AN222" s="138" t="s">
        <v>293</v>
      </c>
      <c r="AO222" s="138" t="s">
        <v>294</v>
      </c>
      <c r="AP222" s="138" t="s">
        <v>295</v>
      </c>
      <c r="AQ222" s="138" t="s">
        <v>296</v>
      </c>
      <c r="AR222" s="259"/>
      <c r="AS222" s="138" t="s">
        <v>299</v>
      </c>
      <c r="AT222" s="138" t="s">
        <v>298</v>
      </c>
      <c r="AU222" s="138" t="s">
        <v>300</v>
      </c>
      <c r="AV222" s="138" t="s">
        <v>301</v>
      </c>
      <c r="AW222" s="138" t="s">
        <v>302</v>
      </c>
      <c r="AX222" s="259"/>
      <c r="AY222" s="138" t="s">
        <v>303</v>
      </c>
      <c r="AZ222" s="138" t="s">
        <v>304</v>
      </c>
      <c r="BA222" s="138" t="s">
        <v>305</v>
      </c>
      <c r="BB222" s="138" t="s">
        <v>306</v>
      </c>
      <c r="BC222" s="259"/>
    </row>
    <row r="223" spans="1:55" ht="18" x14ac:dyDescent="0.25">
      <c r="A223" s="269">
        <v>1</v>
      </c>
      <c r="B223" s="191" t="s">
        <v>168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  <c r="AN223" s="237">
        <f>'Нарххо 2024'!AN223</f>
        <v>0</v>
      </c>
      <c r="AO223" s="237">
        <f>'Нарххо 2024'!AO223</f>
        <v>0</v>
      </c>
      <c r="AP223" s="237">
        <f>'Нарххо 2024'!AP223</f>
        <v>0</v>
      </c>
      <c r="AQ223" s="237">
        <f>'Нарххо 2024'!AQ223</f>
        <v>0</v>
      </c>
      <c r="AR223" s="238" t="e">
        <f>'Нарххо 2024'!AR223</f>
        <v>#DIV/0!</v>
      </c>
      <c r="AS223" s="237">
        <f>'Нарххо 2024'!AS223</f>
        <v>0</v>
      </c>
      <c r="AT223" s="237">
        <f>'Нарххо 2024'!AT223</f>
        <v>0</v>
      </c>
      <c r="AU223" s="237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</row>
    <row r="224" spans="1:55" ht="18" x14ac:dyDescent="0.25">
      <c r="A224" s="270"/>
      <c r="B224" s="191" t="s">
        <v>169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0</v>
      </c>
      <c r="BC224" s="169">
        <f>'Нарххо 2024'!BC224</f>
        <v>4.5733333333333333</v>
      </c>
    </row>
    <row r="225" spans="1:55" ht="18" x14ac:dyDescent="0.25">
      <c r="A225" s="209">
        <v>2</v>
      </c>
      <c r="B225" s="170" t="s">
        <v>167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0</v>
      </c>
      <c r="BC225" s="169">
        <f>'Нарххо 2024'!BC225</f>
        <v>4</v>
      </c>
    </row>
    <row r="226" spans="1:55" ht="18" x14ac:dyDescent="0.25">
      <c r="A226" s="269">
        <v>3</v>
      </c>
      <c r="B226" s="170" t="s">
        <v>219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  <c r="AN226" s="237">
        <f>'Нарххо 2024'!AN226</f>
        <v>0</v>
      </c>
      <c r="AO226" s="237">
        <f>'Нарххо 2024'!AO226</f>
        <v>0</v>
      </c>
      <c r="AP226" s="237">
        <f>'Нарххо 2024'!AP226</f>
        <v>0</v>
      </c>
      <c r="AQ226" s="237">
        <f>'Нарххо 2024'!AQ226</f>
        <v>0</v>
      </c>
      <c r="AR226" s="238" t="e">
        <f>'Нарххо 2024'!AR226</f>
        <v>#DIV/0!</v>
      </c>
      <c r="AS226" s="237">
        <f>'Нарххо 2024'!AS226</f>
        <v>0</v>
      </c>
      <c r="AT226" s="237">
        <f>'Нарххо 2024'!AT226</f>
        <v>0</v>
      </c>
      <c r="AU226" s="237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</row>
    <row r="227" spans="1:55" ht="18" x14ac:dyDescent="0.25">
      <c r="A227" s="270"/>
      <c r="B227" s="170" t="s">
        <v>170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0</v>
      </c>
      <c r="BC227" s="169">
        <f>'Нарххо 2024'!BC227</f>
        <v>2.74</v>
      </c>
    </row>
    <row r="228" spans="1:55" ht="18" x14ac:dyDescent="0.25">
      <c r="A228" s="210">
        <v>4</v>
      </c>
      <c r="B228" s="170" t="s">
        <v>171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0</v>
      </c>
      <c r="BC228" s="169">
        <f>'Нарххо 2024'!BC228</f>
        <v>4.3999999999999995</v>
      </c>
    </row>
    <row r="229" spans="1:55" ht="18" x14ac:dyDescent="0.25">
      <c r="A229" s="209">
        <v>5</v>
      </c>
      <c r="B229" s="170" t="s">
        <v>172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0</v>
      </c>
      <c r="BC229" s="169">
        <f>'Нарххо 2024'!BC229</f>
        <v>8.4</v>
      </c>
    </row>
    <row r="230" spans="1:55" ht="18" x14ac:dyDescent="0.25">
      <c r="A230" s="210">
        <v>6</v>
      </c>
      <c r="B230" s="170" t="s">
        <v>173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0</v>
      </c>
      <c r="BC230" s="169">
        <f>'Нарххо 2024'!BC230</f>
        <v>8.3333333333333339</v>
      </c>
    </row>
    <row r="231" spans="1:55" ht="18" x14ac:dyDescent="0.25">
      <c r="A231" s="210">
        <v>7</v>
      </c>
      <c r="B231" s="170" t="s">
        <v>174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0</v>
      </c>
      <c r="BC231" s="169">
        <f>'Нарххо 2024'!BC231</f>
        <v>13.466666666666667</v>
      </c>
    </row>
    <row r="232" spans="1:55" ht="18" x14ac:dyDescent="0.25">
      <c r="A232" s="209">
        <v>8</v>
      </c>
      <c r="B232" s="170" t="s">
        <v>175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0</v>
      </c>
      <c r="BC232" s="169">
        <f>'Нарххо 2024'!BC232</f>
        <v>12.799999999999999</v>
      </c>
    </row>
    <row r="233" spans="1:55" ht="18" x14ac:dyDescent="0.25">
      <c r="A233" s="210">
        <v>9</v>
      </c>
      <c r="B233" s="170" t="s">
        <v>176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0</v>
      </c>
      <c r="BC233" s="169">
        <f>'Нарххо 2024'!BC233</f>
        <v>13.299999999999999</v>
      </c>
    </row>
    <row r="234" spans="1:55" ht="18" x14ac:dyDescent="0.25">
      <c r="A234" s="210">
        <v>10</v>
      </c>
      <c r="B234" s="170" t="s">
        <v>177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13.82</v>
      </c>
      <c r="AL234" s="237">
        <f>'Нарххо 2024'!AL234</f>
        <v>13.56</v>
      </c>
      <c r="AM234" s="238">
        <f>'Нарххо 2024'!AM234</f>
        <v>15.916</v>
      </c>
      <c r="AN234" s="237">
        <f>'Нарххо 2024'!AN234</f>
        <v>13.56</v>
      </c>
      <c r="AO234" s="237">
        <f>'Нарххо 2024'!AO234</f>
        <v>13.56</v>
      </c>
      <c r="AP234" s="237">
        <f>'Нарххо 2024'!AP234</f>
        <v>15.4</v>
      </c>
      <c r="AQ234" s="237">
        <f>'Нарххо 2024'!AQ234</f>
        <v>15.4</v>
      </c>
      <c r="AR234" s="169">
        <f>'Нарххо 2024'!AR234</f>
        <v>14.48</v>
      </c>
      <c r="AS234" s="237">
        <f>'Нарххо 2024'!AS234</f>
        <v>15.4</v>
      </c>
      <c r="AT234" s="237">
        <f>'Нарххо 2024'!AT234</f>
        <v>12.9</v>
      </c>
      <c r="AU234" s="237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0</v>
      </c>
      <c r="BC234" s="169">
        <f>'Нарххо 2024'!BC234</f>
        <v>14.866666666666667</v>
      </c>
    </row>
    <row r="235" spans="1:55" ht="18" x14ac:dyDescent="0.25">
      <c r="A235" s="209">
        <v>11</v>
      </c>
      <c r="B235" s="170" t="s">
        <v>178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0</v>
      </c>
      <c r="BC235" s="169">
        <f>'Нарххо 2024'!BC235</f>
        <v>93</v>
      </c>
    </row>
    <row r="236" spans="1:55" ht="18" x14ac:dyDescent="0.25">
      <c r="A236" s="210">
        <v>12</v>
      </c>
      <c r="B236" s="170" t="s">
        <v>179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0</v>
      </c>
      <c r="BC236" s="169">
        <f>'Нарххо 2024'!BC236</f>
        <v>97.666666666666671</v>
      </c>
    </row>
    <row r="237" spans="1:55" ht="18" x14ac:dyDescent="0.25">
      <c r="A237" s="210">
        <v>13</v>
      </c>
      <c r="B237" s="170" t="s">
        <v>180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0</v>
      </c>
      <c r="BC237" s="169">
        <f>'Нарххо 2024'!BC237</f>
        <v>6.333333333333333</v>
      </c>
    </row>
    <row r="238" spans="1:55" ht="18" x14ac:dyDescent="0.25">
      <c r="A238" s="209">
        <v>14</v>
      </c>
      <c r="B238" s="170" t="s">
        <v>181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0</v>
      </c>
      <c r="BC238" s="169">
        <f>'Нарххо 2024'!BC238</f>
        <v>11.466666666666667</v>
      </c>
    </row>
    <row r="239" spans="1:55" ht="18" x14ac:dyDescent="0.25">
      <c r="A239" s="210">
        <v>15</v>
      </c>
      <c r="B239" s="170" t="s">
        <v>182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0</v>
      </c>
      <c r="BC239" s="169">
        <f>'Нарххо 2024'!BC239</f>
        <v>11</v>
      </c>
    </row>
    <row r="240" spans="1:55" ht="18" x14ac:dyDescent="0.25">
      <c r="A240" s="210">
        <v>16</v>
      </c>
      <c r="B240" s="170" t="s">
        <v>183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0</v>
      </c>
      <c r="BC240" s="169">
        <f>'Нарххо 2024'!BC240</f>
        <v>78</v>
      </c>
    </row>
    <row r="241" spans="1:55" ht="18" x14ac:dyDescent="0.25">
      <c r="A241" s="209">
        <v>17</v>
      </c>
      <c r="B241" s="170" t="s">
        <v>184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0</v>
      </c>
      <c r="BC241" s="169">
        <f>'Нарххо 2024'!BC241</f>
        <v>113.53333333333335</v>
      </c>
    </row>
    <row r="242" spans="1:55" ht="18" x14ac:dyDescent="0.25">
      <c r="A242" s="210">
        <v>18</v>
      </c>
      <c r="B242" s="170" t="s">
        <v>185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0</v>
      </c>
      <c r="BC242" s="169">
        <f>'Нарххо 2024'!BC242</f>
        <v>4.7733333333333334</v>
      </c>
    </row>
    <row r="243" spans="1:55" ht="18" x14ac:dyDescent="0.25">
      <c r="A243" s="210">
        <v>19</v>
      </c>
      <c r="B243" s="170" t="s">
        <v>186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0</v>
      </c>
      <c r="BC243" s="169">
        <f>'Нарххо 2024'!BC243</f>
        <v>4.0866666666666669</v>
      </c>
    </row>
    <row r="244" spans="1:55" ht="18" x14ac:dyDescent="0.25">
      <c r="A244" s="209">
        <v>20</v>
      </c>
      <c r="B244" s="170" t="s">
        <v>187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0</v>
      </c>
      <c r="BC244" s="169">
        <f>'Нарххо 2024'!BC244</f>
        <v>3.5</v>
      </c>
    </row>
    <row r="245" spans="1:55" ht="18" x14ac:dyDescent="0.25">
      <c r="A245" s="210">
        <v>21</v>
      </c>
      <c r="B245" s="170" t="s">
        <v>188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0</v>
      </c>
      <c r="BC245" s="169">
        <f>'Нарххо 2024'!BC245</f>
        <v>10.666666666666666</v>
      </c>
    </row>
    <row r="246" spans="1:55" ht="18" x14ac:dyDescent="0.25">
      <c r="A246" s="210">
        <v>22</v>
      </c>
      <c r="B246" s="170" t="s">
        <v>189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0</v>
      </c>
      <c r="BC246" s="169">
        <f>'Нарххо 2024'!BC246</f>
        <v>17.266666666666666</v>
      </c>
    </row>
    <row r="247" spans="1:55" ht="18" x14ac:dyDescent="0.25">
      <c r="A247" s="209">
        <v>23</v>
      </c>
      <c r="B247" s="170" t="s">
        <v>190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0</v>
      </c>
      <c r="BC247" s="169">
        <f>'Нарххо 2024'!BC247</f>
        <v>20</v>
      </c>
    </row>
    <row r="248" spans="1:55" ht="36" x14ac:dyDescent="0.25">
      <c r="A248" s="210">
        <v>24</v>
      </c>
      <c r="B248" s="188" t="s">
        <v>191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0</v>
      </c>
      <c r="BC248" s="169">
        <f>'Нарххо 2024'!BC248</f>
        <v>11.066666666666668</v>
      </c>
    </row>
    <row r="249" spans="1:55" ht="36" x14ac:dyDescent="0.25">
      <c r="A249" s="210">
        <v>25</v>
      </c>
      <c r="B249" s="188" t="s">
        <v>192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148">
        <f>'Нарххо 2024'!AH249</f>
        <v>4.8</v>
      </c>
      <c r="AI249" s="148">
        <f>'Нарххо 2024'!AI249</f>
        <v>4.8</v>
      </c>
      <c r="AJ249" s="148">
        <f>'Нарххо 2024'!AJ249</f>
        <v>4.8</v>
      </c>
      <c r="AK249" s="148">
        <f>'Нарххо 2024'!AK249</f>
        <v>7</v>
      </c>
      <c r="AL249" s="148">
        <f>'Нарххо 2024'!AL249</f>
        <v>7</v>
      </c>
      <c r="AM249" s="246">
        <f>'Нарххо 2024'!AM249</f>
        <v>5.68</v>
      </c>
      <c r="AN249" s="148">
        <f>'Нарххо 2024'!AN249</f>
        <v>7</v>
      </c>
      <c r="AO249" s="148">
        <f>'Нарххо 2024'!AO249</f>
        <v>7</v>
      </c>
      <c r="AP249" s="148">
        <f>'Нарххо 2024'!AP249</f>
        <v>7.6</v>
      </c>
      <c r="AQ249" s="148">
        <f>'Нарххо 2024'!AQ249</f>
        <v>7.6</v>
      </c>
      <c r="AR249" s="169">
        <f>'Нарххо 2024'!AR249</f>
        <v>7.3000000000000007</v>
      </c>
      <c r="AS249" s="148">
        <f>'Нарххо 2024'!AS249</f>
        <v>7.6</v>
      </c>
      <c r="AT249" s="148">
        <f>'Нарххо 2024'!AT249</f>
        <v>9.6</v>
      </c>
      <c r="AU249" s="148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0</v>
      </c>
      <c r="BC249" s="169">
        <f>'Нарххо 2024'!BC249</f>
        <v>10.933333333333332</v>
      </c>
    </row>
    <row r="250" spans="1:55" ht="18" x14ac:dyDescent="0.25">
      <c r="A250" s="209">
        <v>26</v>
      </c>
      <c r="B250" s="170" t="s">
        <v>193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0</v>
      </c>
      <c r="BC250" s="169">
        <f>'Нарххо 2024'!BC250</f>
        <v>62.666666666666664</v>
      </c>
    </row>
    <row r="251" spans="1:55" ht="18" x14ac:dyDescent="0.25">
      <c r="A251" s="210">
        <v>27</v>
      </c>
      <c r="B251" s="170" t="s">
        <v>194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0</v>
      </c>
      <c r="BC251" s="169">
        <f>'Нарххо 2024'!BC251</f>
        <v>7.0666666666666664</v>
      </c>
    </row>
    <row r="252" spans="1:55" ht="18" x14ac:dyDescent="0.25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0</v>
      </c>
      <c r="BC252" s="169">
        <f>'Нарххо 2024'!BC252</f>
        <v>10.6</v>
      </c>
    </row>
    <row r="253" spans="1:55" ht="18" x14ac:dyDescent="0.25">
      <c r="A253" s="209">
        <v>29</v>
      </c>
      <c r="B253" s="170" t="s">
        <v>195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11.5</v>
      </c>
      <c r="AL253" s="237">
        <f>'Нарххо 2024'!AL253</f>
        <v>11.5</v>
      </c>
      <c r="AM253" s="238">
        <f>'Нарххо 2024'!AM253</f>
        <v>11.559999999999999</v>
      </c>
      <c r="AN253" s="237">
        <f>'Нарххо 2024'!AN253</f>
        <v>11.5</v>
      </c>
      <c r="AO253" s="237">
        <f>'Нарххо 2024'!AO253</f>
        <v>11.5</v>
      </c>
      <c r="AP253" s="237">
        <f>'Нарххо 2024'!AP253</f>
        <v>11.6</v>
      </c>
      <c r="AQ253" s="237">
        <f>'Нарххо 2024'!AQ253</f>
        <v>11.6</v>
      </c>
      <c r="AR253" s="169">
        <f>'Нарххо 2024'!AR253</f>
        <v>11.55</v>
      </c>
      <c r="AS253" s="237">
        <f>'Нарххо 2024'!AS253</f>
        <v>11.6</v>
      </c>
      <c r="AT253" s="237">
        <f>'Нарххо 2024'!AT253</f>
        <v>11.6</v>
      </c>
      <c r="AU253" s="237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0</v>
      </c>
      <c r="BC253" s="169">
        <f>'Нарххо 2024'!BC253</f>
        <v>11.6</v>
      </c>
    </row>
    <row r="254" spans="1:55" ht="36" x14ac:dyDescent="0.25">
      <c r="A254" s="211"/>
      <c r="B254" s="189" t="s">
        <v>196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  <c r="AN254" s="237">
        <f>'Нарххо 2024'!AN254</f>
        <v>0</v>
      </c>
      <c r="AO254" s="237">
        <f>'Нарххо 2024'!AO254</f>
        <v>0</v>
      </c>
      <c r="AP254" s="237">
        <f>'Нарххо 2024'!AP254</f>
        <v>0</v>
      </c>
      <c r="AQ254" s="237">
        <f>'Нарххо 2024'!AQ254</f>
        <v>0</v>
      </c>
      <c r="AR254" s="238" t="e">
        <f>'Нарххо 2024'!AR254</f>
        <v>#DIV/0!</v>
      </c>
      <c r="AS254" s="237">
        <f>'Нарххо 2024'!AS254</f>
        <v>0</v>
      </c>
      <c r="AT254" s="237">
        <f>'Нарххо 2024'!AT254</f>
        <v>0</v>
      </c>
      <c r="AU254" s="237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</row>
    <row r="255" spans="1:55" ht="18" x14ac:dyDescent="0.25">
      <c r="A255" s="211"/>
      <c r="B255" s="190" t="s">
        <v>197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0</v>
      </c>
      <c r="BC255" s="169">
        <f>'Нарххо 2024'!BC255</f>
        <v>10.6</v>
      </c>
    </row>
    <row r="256" spans="1:55" x14ac:dyDescent="0.3">
      <c r="A256" s="212"/>
      <c r="B256" s="191" t="s">
        <v>198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0</v>
      </c>
      <c r="BC256" s="169">
        <f>'Нарххо 2024'!BC256</f>
        <v>10.699999999999998</v>
      </c>
    </row>
    <row r="257" spans="1:55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  <c r="AQ257" s="1"/>
      <c r="AR257" s="1"/>
      <c r="AV257" s="1"/>
      <c r="AW257" s="1"/>
      <c r="AX257" s="1"/>
      <c r="BB257" s="1"/>
      <c r="BC257" s="340"/>
    </row>
    <row r="258" spans="1:55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  <c r="AQ258" s="1"/>
      <c r="AR258" s="1"/>
      <c r="AV258" s="1"/>
      <c r="AW258" s="1"/>
      <c r="AX258" s="1"/>
      <c r="BB258" s="1"/>
      <c r="BC258" s="340"/>
    </row>
    <row r="259" spans="1:55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  <c r="AQ259" s="1"/>
      <c r="AR259" s="1"/>
      <c r="AV259" s="1"/>
      <c r="AW259" s="1"/>
      <c r="AX259" s="1"/>
      <c r="BB259" s="1"/>
      <c r="BC259" s="340"/>
    </row>
    <row r="260" spans="1:55" ht="18" x14ac:dyDescent="0.25">
      <c r="A260" s="265" t="s">
        <v>200</v>
      </c>
      <c r="B260" s="265"/>
      <c r="C260" s="265"/>
      <c r="D260" s="265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65"/>
      <c r="V260" s="265"/>
      <c r="W260" s="265"/>
      <c r="X260" s="265"/>
      <c r="Y260" s="265"/>
      <c r="Z260" s="265"/>
      <c r="AA260" s="265"/>
      <c r="AB260" s="265"/>
      <c r="AC260" s="265"/>
      <c r="AD260" s="265"/>
      <c r="AE260" s="265"/>
      <c r="AF260" s="265"/>
      <c r="AG260" s="265"/>
      <c r="AH260" s="265"/>
      <c r="AI260" s="265"/>
      <c r="AJ260" s="265"/>
      <c r="AK260" s="265"/>
      <c r="AL260" s="265"/>
      <c r="AM260" s="265"/>
      <c r="AN260" s="265"/>
      <c r="AO260" s="265"/>
      <c r="AP260" s="265"/>
      <c r="AQ260" s="265"/>
      <c r="AR260" s="265"/>
      <c r="AS260" s="265"/>
      <c r="AT260" s="265"/>
      <c r="AU260" s="265"/>
      <c r="AV260" s="265"/>
      <c r="AW260" s="265"/>
      <c r="AX260" s="265"/>
      <c r="AY260" s="265"/>
      <c r="AZ260" s="265"/>
      <c r="BA260" s="265"/>
      <c r="BB260" s="265"/>
      <c r="BC260" s="265"/>
    </row>
    <row r="261" spans="1:55" x14ac:dyDescent="0.3">
      <c r="A261" s="217"/>
      <c r="B261" s="197"/>
      <c r="C261" s="266" t="s">
        <v>205</v>
      </c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  <c r="W261" s="267"/>
      <c r="X261" s="267"/>
      <c r="Y261" s="267"/>
      <c r="Z261" s="267"/>
      <c r="AA261" s="267"/>
      <c r="AB261" s="267"/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267"/>
      <c r="AP261" s="267"/>
      <c r="AQ261" s="267"/>
      <c r="AR261" s="267"/>
      <c r="AS261" s="267"/>
      <c r="AT261" s="267"/>
      <c r="AU261" s="267"/>
      <c r="AV261" s="267"/>
      <c r="AW261" s="267"/>
      <c r="AX261" s="267"/>
      <c r="AY261" s="267"/>
      <c r="AZ261" s="267"/>
      <c r="BA261" s="267"/>
      <c r="BB261" s="267"/>
      <c r="BC261" s="268"/>
    </row>
    <row r="262" spans="1:55" ht="18.75" customHeight="1" x14ac:dyDescent="0.3">
      <c r="A262" s="218"/>
      <c r="B262" s="198"/>
      <c r="C262" s="271" t="s">
        <v>139</v>
      </c>
      <c r="D262" s="272"/>
      <c r="E262" s="272"/>
      <c r="F262" s="273"/>
      <c r="G262" s="258" t="s">
        <v>221</v>
      </c>
      <c r="H262" s="260" t="s">
        <v>139</v>
      </c>
      <c r="I262" s="261"/>
      <c r="J262" s="261"/>
      <c r="K262" s="262"/>
      <c r="L262" s="258" t="s">
        <v>221</v>
      </c>
      <c r="M262" s="260" t="s">
        <v>139</v>
      </c>
      <c r="N262" s="261"/>
      <c r="O262" s="261"/>
      <c r="P262" s="262"/>
      <c r="Q262" s="258" t="s">
        <v>221</v>
      </c>
      <c r="R262" s="260" t="s">
        <v>139</v>
      </c>
      <c r="S262" s="261"/>
      <c r="T262" s="261"/>
      <c r="U262" s="261"/>
      <c r="V262" s="262"/>
      <c r="W262" s="258" t="s">
        <v>221</v>
      </c>
      <c r="X262" s="260" t="s">
        <v>139</v>
      </c>
      <c r="Y262" s="261"/>
      <c r="Z262" s="261"/>
      <c r="AA262" s="261"/>
      <c r="AB262" s="258" t="s">
        <v>221</v>
      </c>
      <c r="AC262" s="260" t="s">
        <v>139</v>
      </c>
      <c r="AD262" s="261"/>
      <c r="AE262" s="261"/>
      <c r="AF262" s="261"/>
      <c r="AG262" s="258" t="s">
        <v>221</v>
      </c>
      <c r="AH262" s="260" t="s">
        <v>139</v>
      </c>
      <c r="AI262" s="261"/>
      <c r="AJ262" s="261"/>
      <c r="AK262" s="261"/>
      <c r="AL262" s="261"/>
      <c r="AM262" s="258" t="s">
        <v>221</v>
      </c>
      <c r="AN262" s="260" t="s">
        <v>139</v>
      </c>
      <c r="AO262" s="261"/>
      <c r="AP262" s="261"/>
      <c r="AQ262" s="261"/>
      <c r="AR262" s="258" t="s">
        <v>221</v>
      </c>
      <c r="AS262" s="260" t="s">
        <v>139</v>
      </c>
      <c r="AT262" s="261"/>
      <c r="AU262" s="261"/>
      <c r="AV262" s="261"/>
      <c r="AW262" s="253"/>
      <c r="AX262" s="258" t="s">
        <v>221</v>
      </c>
      <c r="AY262" s="260" t="s">
        <v>139</v>
      </c>
      <c r="AZ262" s="261"/>
      <c r="BA262" s="261"/>
      <c r="BB262" s="261"/>
      <c r="BC262" s="258" t="s">
        <v>221</v>
      </c>
    </row>
    <row r="263" spans="1:55" ht="18.75" customHeight="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59"/>
      <c r="H263" s="138" t="s">
        <v>141</v>
      </c>
      <c r="I263" s="138" t="s">
        <v>142</v>
      </c>
      <c r="J263" s="138" t="s">
        <v>143</v>
      </c>
      <c r="K263" s="138" t="s">
        <v>144</v>
      </c>
      <c r="L263" s="259"/>
      <c r="M263" s="138" t="s">
        <v>145</v>
      </c>
      <c r="N263" s="138" t="s">
        <v>146</v>
      </c>
      <c r="O263" s="138" t="s">
        <v>147</v>
      </c>
      <c r="P263" s="138" t="s">
        <v>148</v>
      </c>
      <c r="Q263" s="259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59"/>
      <c r="X263" s="138" t="s">
        <v>159</v>
      </c>
      <c r="Y263" s="138" t="s">
        <v>160</v>
      </c>
      <c r="Z263" s="225" t="str">
        <f>'Нарххо 2024'!Z263</f>
        <v>20.05</v>
      </c>
      <c r="AA263" s="225" t="str">
        <f>'Нарххо 2024'!AA263</f>
        <v>27.05</v>
      </c>
      <c r="AB263" s="259"/>
      <c r="AC263" s="138" t="s">
        <v>284</v>
      </c>
      <c r="AD263" s="138" t="s">
        <v>285</v>
      </c>
      <c r="AE263" s="225" t="str">
        <f>'Нарххо 2024'!AE263</f>
        <v>18.06</v>
      </c>
      <c r="AF263" s="225" t="str">
        <f>'Нарххо 2024'!AF263</f>
        <v>24.06</v>
      </c>
      <c r="AG263" s="259"/>
      <c r="AH263" s="138" t="s">
        <v>287</v>
      </c>
      <c r="AI263" s="138" t="s">
        <v>288</v>
      </c>
      <c r="AJ263" s="138" t="s">
        <v>289</v>
      </c>
      <c r="AK263" s="138" t="s">
        <v>290</v>
      </c>
      <c r="AL263" s="138" t="s">
        <v>291</v>
      </c>
      <c r="AM263" s="259"/>
      <c r="AN263" s="138" t="s">
        <v>293</v>
      </c>
      <c r="AO263" s="138" t="s">
        <v>294</v>
      </c>
      <c r="AP263" s="138" t="s">
        <v>295</v>
      </c>
      <c r="AQ263" s="138" t="s">
        <v>296</v>
      </c>
      <c r="AR263" s="259"/>
      <c r="AS263" s="138" t="s">
        <v>299</v>
      </c>
      <c r="AT263" s="138" t="s">
        <v>298</v>
      </c>
      <c r="AU263" s="138" t="s">
        <v>300</v>
      </c>
      <c r="AV263" s="138" t="s">
        <v>301</v>
      </c>
      <c r="AW263" s="138" t="s">
        <v>302</v>
      </c>
      <c r="AX263" s="259"/>
      <c r="AY263" s="138" t="s">
        <v>303</v>
      </c>
      <c r="AZ263" s="138" t="s">
        <v>304</v>
      </c>
      <c r="BA263" s="138" t="s">
        <v>305</v>
      </c>
      <c r="BB263" s="138" t="s">
        <v>306</v>
      </c>
      <c r="BC263" s="259"/>
    </row>
    <row r="264" spans="1:55" ht="18" x14ac:dyDescent="0.25">
      <c r="A264" s="269">
        <v>1</v>
      </c>
      <c r="B264" s="191" t="s">
        <v>168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</row>
    <row r="265" spans="1:55" ht="18" x14ac:dyDescent="0.25">
      <c r="A265" s="270"/>
      <c r="B265" s="191" t="s">
        <v>169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0</v>
      </c>
      <c r="BC265" s="169">
        <f>'Нарххо 2024'!BC265</f>
        <v>3.4666666666666668</v>
      </c>
    </row>
    <row r="266" spans="1:55" ht="18" x14ac:dyDescent="0.25">
      <c r="A266" s="209">
        <v>2</v>
      </c>
      <c r="B266" s="170" t="s">
        <v>167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0</v>
      </c>
      <c r="BC266" s="169">
        <f>'Нарххо 2024'!BC266</f>
        <v>2.9333333333333336</v>
      </c>
    </row>
    <row r="267" spans="1:55" ht="18" x14ac:dyDescent="0.25">
      <c r="A267" s="269">
        <v>3</v>
      </c>
      <c r="B267" s="170" t="s">
        <v>219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</row>
    <row r="268" spans="1:55" ht="18" x14ac:dyDescent="0.25">
      <c r="A268" s="270"/>
      <c r="B268" s="170" t="s">
        <v>170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0</v>
      </c>
      <c r="BC268" s="169">
        <f>'Нарххо 2024'!BC268</f>
        <v>2</v>
      </c>
    </row>
    <row r="269" spans="1:55" ht="18" x14ac:dyDescent="0.25">
      <c r="A269" s="210">
        <v>4</v>
      </c>
      <c r="B269" s="170" t="s">
        <v>171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0</v>
      </c>
      <c r="BC269" s="169">
        <f>'Нарххо 2024'!BC269</f>
        <v>2.5</v>
      </c>
    </row>
    <row r="270" spans="1:55" ht="18" x14ac:dyDescent="0.25">
      <c r="A270" s="209">
        <v>5</v>
      </c>
      <c r="B270" s="170" t="s">
        <v>172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0</v>
      </c>
      <c r="BC270" s="169">
        <f>'Нарххо 2024'!BC270</f>
        <v>5</v>
      </c>
    </row>
    <row r="271" spans="1:55" ht="18" x14ac:dyDescent="0.25">
      <c r="A271" s="210">
        <v>6</v>
      </c>
      <c r="B271" s="170" t="s">
        <v>173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0</v>
      </c>
      <c r="BC271" s="169">
        <f>'Нарххо 2024'!BC271</f>
        <v>5.833333333333333</v>
      </c>
    </row>
    <row r="272" spans="1:55" ht="18" x14ac:dyDescent="0.25">
      <c r="A272" s="210">
        <v>7</v>
      </c>
      <c r="B272" s="170" t="s">
        <v>174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0</v>
      </c>
      <c r="BC272" s="169">
        <f>'Нарххо 2024'!BC272</f>
        <v>5.333333333333333</v>
      </c>
    </row>
    <row r="273" spans="1:55" ht="18" x14ac:dyDescent="0.25">
      <c r="A273" s="209">
        <v>8</v>
      </c>
      <c r="B273" s="170" t="s">
        <v>175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0</v>
      </c>
      <c r="BC273" s="169">
        <f>'Нарххо 2024'!BC273</f>
        <v>18</v>
      </c>
    </row>
    <row r="274" spans="1:55" ht="18" x14ac:dyDescent="0.25">
      <c r="A274" s="210">
        <v>9</v>
      </c>
      <c r="B274" s="170" t="s">
        <v>176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0</v>
      </c>
      <c r="BC274" s="169">
        <f>'Нарххо 2024'!BC274</f>
        <v>12.666666666666666</v>
      </c>
    </row>
    <row r="275" spans="1:55" ht="18" x14ac:dyDescent="0.25">
      <c r="A275" s="210">
        <v>10</v>
      </c>
      <c r="B275" s="170" t="s">
        <v>177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0</v>
      </c>
      <c r="BC275" s="169">
        <f>'Нарххо 2024'!BC275</f>
        <v>16</v>
      </c>
    </row>
    <row r="276" spans="1:55" ht="18" x14ac:dyDescent="0.25">
      <c r="A276" s="209">
        <v>11</v>
      </c>
      <c r="B276" s="170" t="s">
        <v>178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0</v>
      </c>
      <c r="BC276" s="169">
        <f>'Нарххо 2024'!BC276</f>
        <v>85</v>
      </c>
    </row>
    <row r="277" spans="1:55" ht="18" x14ac:dyDescent="0.25">
      <c r="A277" s="210">
        <v>12</v>
      </c>
      <c r="B277" s="170" t="s">
        <v>179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0</v>
      </c>
      <c r="BC277" s="169">
        <f>'Нарххо 2024'!BC277</f>
        <v>89.166666666666671</v>
      </c>
    </row>
    <row r="278" spans="1:55" ht="18" x14ac:dyDescent="0.25">
      <c r="A278" s="210">
        <v>13</v>
      </c>
      <c r="B278" s="170" t="s">
        <v>180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0</v>
      </c>
      <c r="BC278" s="169">
        <f>'Нарххо 2024'!BC278</f>
        <v>6</v>
      </c>
    </row>
    <row r="279" spans="1:55" ht="18" x14ac:dyDescent="0.25">
      <c r="A279" s="209">
        <v>14</v>
      </c>
      <c r="B279" s="170" t="s">
        <v>181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0</v>
      </c>
      <c r="BC279" s="169">
        <f>'Нарххо 2024'!BC279</f>
        <v>11.533333333333333</v>
      </c>
    </row>
    <row r="280" spans="1:55" ht="18" x14ac:dyDescent="0.25">
      <c r="A280" s="210">
        <v>15</v>
      </c>
      <c r="B280" s="170" t="s">
        <v>182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0</v>
      </c>
      <c r="BC280" s="169">
        <f>'Нарххо 2024'!BC280</f>
        <v>11</v>
      </c>
    </row>
    <row r="281" spans="1:55" ht="18" x14ac:dyDescent="0.25">
      <c r="A281" s="210">
        <v>16</v>
      </c>
      <c r="B281" s="170" t="s">
        <v>183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0</v>
      </c>
      <c r="BC281" s="169">
        <f>'Нарххо 2024'!BC281</f>
        <v>45</v>
      </c>
    </row>
    <row r="282" spans="1:55" ht="18" x14ac:dyDescent="0.25">
      <c r="A282" s="209">
        <v>17</v>
      </c>
      <c r="B282" s="170" t="s">
        <v>184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0</v>
      </c>
      <c r="BC282" s="169">
        <f>'Нарххо 2024'!BC282</f>
        <v>48</v>
      </c>
    </row>
    <row r="283" spans="1:55" ht="18" x14ac:dyDescent="0.25">
      <c r="A283" s="210">
        <v>18</v>
      </c>
      <c r="B283" s="170" t="s">
        <v>185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0</v>
      </c>
      <c r="BC283" s="169">
        <f>'Нарххо 2024'!BC283</f>
        <v>4.9333333333333336</v>
      </c>
    </row>
    <row r="284" spans="1:55" ht="18" x14ac:dyDescent="0.25">
      <c r="A284" s="210">
        <v>19</v>
      </c>
      <c r="B284" s="170" t="s">
        <v>186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0</v>
      </c>
      <c r="BC284" s="169">
        <f>'Нарххо 2024'!BC284</f>
        <v>4.0733333333333333</v>
      </c>
    </row>
    <row r="285" spans="1:55" ht="18" x14ac:dyDescent="0.25">
      <c r="A285" s="209">
        <v>20</v>
      </c>
      <c r="B285" s="170" t="s">
        <v>187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0</v>
      </c>
      <c r="BC285" s="169">
        <f>'Нарххо 2024'!BC285</f>
        <v>3.5</v>
      </c>
    </row>
    <row r="286" spans="1:55" ht="18" x14ac:dyDescent="0.25">
      <c r="A286" s="210">
        <v>21</v>
      </c>
      <c r="B286" s="170" t="s">
        <v>188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0</v>
      </c>
      <c r="BC286" s="169">
        <f>'Нарххо 2024'!BC286</f>
        <v>17</v>
      </c>
    </row>
    <row r="287" spans="1:55" ht="18" x14ac:dyDescent="0.25">
      <c r="A287" s="210">
        <v>22</v>
      </c>
      <c r="B287" s="170" t="s">
        <v>189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0</v>
      </c>
      <c r="BC287" s="169">
        <f>'Нарххо 2024'!BC287</f>
        <v>21.666666666666668</v>
      </c>
    </row>
    <row r="288" spans="1:55" ht="18" x14ac:dyDescent="0.25">
      <c r="A288" s="209">
        <v>23</v>
      </c>
      <c r="B288" s="170" t="s">
        <v>190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0</v>
      </c>
      <c r="BC288" s="169">
        <f>'Нарххо 2024'!BC288</f>
        <v>17.166666666666668</v>
      </c>
    </row>
    <row r="289" spans="1:55" ht="36" x14ac:dyDescent="0.25">
      <c r="A289" s="210">
        <v>24</v>
      </c>
      <c r="B289" s="188" t="s">
        <v>191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0</v>
      </c>
      <c r="BC289" s="169">
        <f>'Нарххо 2024'!BC289</f>
        <v>3.5</v>
      </c>
    </row>
    <row r="290" spans="1:55" ht="36" x14ac:dyDescent="0.25">
      <c r="A290" s="210">
        <v>25</v>
      </c>
      <c r="B290" s="188" t="s">
        <v>192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0</v>
      </c>
      <c r="BC290" s="169">
        <f>'Нарххо 2024'!BC290</f>
        <v>3.1666666666666665</v>
      </c>
    </row>
    <row r="291" spans="1:55" ht="18" x14ac:dyDescent="0.25">
      <c r="A291" s="209">
        <v>26</v>
      </c>
      <c r="B291" s="170" t="s">
        <v>193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0</v>
      </c>
      <c r="BC291" s="169">
        <f>'Нарххо 2024'!BC291</f>
        <v>30</v>
      </c>
    </row>
    <row r="292" spans="1:55" ht="18" x14ac:dyDescent="0.25">
      <c r="A292" s="210">
        <v>27</v>
      </c>
      <c r="B292" s="170" t="s">
        <v>194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0</v>
      </c>
      <c r="BC292" s="169">
        <f>'Нарххо 2024'!BC292</f>
        <v>7.0666666666666664</v>
      </c>
    </row>
    <row r="293" spans="1:55" ht="18" x14ac:dyDescent="0.25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0</v>
      </c>
      <c r="BC293" s="169">
        <f>'Нарххо 2024'!BC293</f>
        <v>10.799999999999999</v>
      </c>
    </row>
    <row r="294" spans="1:55" ht="18" x14ac:dyDescent="0.25">
      <c r="A294" s="209">
        <v>29</v>
      </c>
      <c r="B294" s="170" t="s">
        <v>195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0</v>
      </c>
      <c r="BC294" s="169">
        <f>'Нарххо 2024'!BC294</f>
        <v>11.4</v>
      </c>
    </row>
    <row r="295" spans="1:55" ht="36" x14ac:dyDescent="0.25">
      <c r="A295" s="211"/>
      <c r="B295" s="189" t="s">
        <v>196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</row>
    <row r="296" spans="1:55" ht="18" x14ac:dyDescent="0.25">
      <c r="A296" s="211"/>
      <c r="B296" s="190" t="s">
        <v>197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0</v>
      </c>
      <c r="BC296" s="169">
        <f>'Нарххо 2024'!BC296</f>
        <v>10.603333333333333</v>
      </c>
    </row>
    <row r="297" spans="1:55" x14ac:dyDescent="0.3">
      <c r="A297" s="212"/>
      <c r="B297" s="191" t="s">
        <v>198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0</v>
      </c>
      <c r="BC297" s="169">
        <f>'Нарххо 2024'!BC297</f>
        <v>10.676666666666668</v>
      </c>
    </row>
    <row r="298" spans="1:55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  <c r="AQ298" s="1"/>
      <c r="AR298" s="1"/>
      <c r="AV298" s="1"/>
      <c r="AW298" s="1"/>
      <c r="AX298" s="1"/>
      <c r="BB298" s="1"/>
      <c r="BC298" s="340"/>
    </row>
    <row r="299" spans="1:55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  <c r="AQ299" s="1"/>
      <c r="AR299" s="1"/>
      <c r="AV299" s="1"/>
      <c r="AW299" s="1"/>
      <c r="AX299" s="1"/>
      <c r="BB299" s="1"/>
      <c r="BC299" s="340"/>
    </row>
    <row r="300" spans="1:55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  <c r="AQ300" s="1"/>
      <c r="AR300" s="1"/>
      <c r="AV300" s="1"/>
      <c r="AW300" s="1"/>
      <c r="AX300" s="1"/>
      <c r="BB300" s="1"/>
      <c r="BC300" s="340"/>
    </row>
    <row r="301" spans="1:55" x14ac:dyDescent="0.3">
      <c r="AK301" s="1"/>
      <c r="AL301" s="1"/>
      <c r="AM301" s="1"/>
      <c r="AQ301" s="1"/>
      <c r="AR301" s="1"/>
      <c r="AV301" s="1"/>
      <c r="AW301" s="1"/>
      <c r="AX301" s="1"/>
      <c r="BB301" s="1"/>
      <c r="BC301" s="340"/>
    </row>
    <row r="302" spans="1:55" ht="18" x14ac:dyDescent="0.25">
      <c r="A302" s="265" t="s">
        <v>200</v>
      </c>
      <c r="B302" s="265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  <c r="Z302" s="265"/>
      <c r="AA302" s="265"/>
      <c r="AB302" s="265"/>
      <c r="AC302" s="265"/>
      <c r="AD302" s="265"/>
      <c r="AE302" s="265"/>
      <c r="AF302" s="265"/>
      <c r="AG302" s="265"/>
      <c r="AH302" s="265"/>
      <c r="AI302" s="265"/>
      <c r="AJ302" s="265"/>
      <c r="AK302" s="265"/>
      <c r="AL302" s="265"/>
      <c r="AM302" s="265"/>
      <c r="AN302" s="265"/>
      <c r="AO302" s="265"/>
      <c r="AP302" s="265"/>
      <c r="AQ302" s="265"/>
      <c r="AR302" s="265"/>
      <c r="AS302" s="265"/>
      <c r="AT302" s="265"/>
      <c r="AU302" s="265"/>
      <c r="AV302" s="265"/>
      <c r="AW302" s="265"/>
      <c r="AX302" s="265"/>
      <c r="AY302" s="265"/>
      <c r="AZ302" s="265"/>
      <c r="BA302" s="265"/>
      <c r="BB302" s="265"/>
      <c r="BC302" s="265"/>
    </row>
    <row r="303" spans="1:55" x14ac:dyDescent="0.3">
      <c r="A303" s="217"/>
      <c r="B303" s="197"/>
      <c r="C303" s="266" t="s">
        <v>32</v>
      </c>
      <c r="D303" s="267"/>
      <c r="E303" s="267"/>
      <c r="F303" s="267"/>
      <c r="G303" s="267"/>
      <c r="H303" s="267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67"/>
      <c r="T303" s="267"/>
      <c r="U303" s="267"/>
      <c r="V303" s="267"/>
      <c r="W303" s="267"/>
      <c r="X303" s="267"/>
      <c r="Y303" s="267"/>
      <c r="Z303" s="267"/>
      <c r="AA303" s="267"/>
      <c r="AB303" s="267"/>
      <c r="AC303" s="267"/>
      <c r="AD303" s="267"/>
      <c r="AE303" s="267"/>
      <c r="AF303" s="267"/>
      <c r="AG303" s="267"/>
      <c r="AH303" s="267"/>
      <c r="AI303" s="267"/>
      <c r="AJ303" s="267"/>
      <c r="AK303" s="267"/>
      <c r="AL303" s="267"/>
      <c r="AM303" s="267"/>
      <c r="AN303" s="267"/>
      <c r="AO303" s="267"/>
      <c r="AP303" s="267"/>
      <c r="AQ303" s="267"/>
      <c r="AR303" s="267"/>
      <c r="AS303" s="267"/>
      <c r="AT303" s="267"/>
      <c r="AU303" s="267"/>
      <c r="AV303" s="267"/>
      <c r="AW303" s="267"/>
      <c r="AX303" s="267"/>
      <c r="AY303" s="267"/>
      <c r="AZ303" s="267"/>
      <c r="BA303" s="267"/>
      <c r="BB303" s="267"/>
      <c r="BC303" s="268"/>
    </row>
    <row r="304" spans="1:55" ht="18.75" customHeight="1" x14ac:dyDescent="0.3">
      <c r="A304" s="218"/>
      <c r="B304" s="198"/>
      <c r="C304" s="271" t="s">
        <v>139</v>
      </c>
      <c r="D304" s="272"/>
      <c r="E304" s="272"/>
      <c r="F304" s="273"/>
      <c r="G304" s="258" t="s">
        <v>221</v>
      </c>
      <c r="H304" s="260" t="s">
        <v>139</v>
      </c>
      <c r="I304" s="261"/>
      <c r="J304" s="261"/>
      <c r="K304" s="262"/>
      <c r="L304" s="258" t="s">
        <v>221</v>
      </c>
      <c r="M304" s="260" t="s">
        <v>139</v>
      </c>
      <c r="N304" s="261"/>
      <c r="O304" s="261"/>
      <c r="P304" s="262"/>
      <c r="Q304" s="258" t="s">
        <v>221</v>
      </c>
      <c r="R304" s="260" t="s">
        <v>139</v>
      </c>
      <c r="S304" s="261"/>
      <c r="T304" s="261"/>
      <c r="U304" s="261"/>
      <c r="V304" s="262"/>
      <c r="W304" s="258" t="s">
        <v>221</v>
      </c>
      <c r="X304" s="260" t="s">
        <v>139</v>
      </c>
      <c r="Y304" s="261"/>
      <c r="Z304" s="261"/>
      <c r="AA304" s="261"/>
      <c r="AB304" s="258" t="s">
        <v>221</v>
      </c>
      <c r="AC304" s="260" t="s">
        <v>139</v>
      </c>
      <c r="AD304" s="261"/>
      <c r="AE304" s="261"/>
      <c r="AF304" s="261"/>
      <c r="AG304" s="258" t="s">
        <v>221</v>
      </c>
      <c r="AH304" s="260" t="s">
        <v>139</v>
      </c>
      <c r="AI304" s="261"/>
      <c r="AJ304" s="261"/>
      <c r="AK304" s="261"/>
      <c r="AL304" s="261"/>
      <c r="AM304" s="258" t="s">
        <v>221</v>
      </c>
      <c r="AN304" s="260" t="s">
        <v>139</v>
      </c>
      <c r="AO304" s="261"/>
      <c r="AP304" s="261"/>
      <c r="AQ304" s="261"/>
      <c r="AR304" s="258" t="s">
        <v>221</v>
      </c>
      <c r="AS304" s="260" t="s">
        <v>139</v>
      </c>
      <c r="AT304" s="261"/>
      <c r="AU304" s="261"/>
      <c r="AV304" s="261"/>
      <c r="AW304" s="253"/>
      <c r="AX304" s="258" t="s">
        <v>221</v>
      </c>
      <c r="AY304" s="260" t="s">
        <v>139</v>
      </c>
      <c r="AZ304" s="261"/>
      <c r="BA304" s="261"/>
      <c r="BB304" s="261"/>
      <c r="BC304" s="258" t="s">
        <v>221</v>
      </c>
    </row>
    <row r="305" spans="1:55" ht="18.75" customHeight="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59"/>
      <c r="H305" s="138" t="s">
        <v>141</v>
      </c>
      <c r="I305" s="138" t="s">
        <v>142</v>
      </c>
      <c r="J305" s="138" t="s">
        <v>143</v>
      </c>
      <c r="K305" s="138" t="s">
        <v>144</v>
      </c>
      <c r="L305" s="259"/>
      <c r="M305" s="138" t="s">
        <v>145</v>
      </c>
      <c r="N305" s="138" t="s">
        <v>146</v>
      </c>
      <c r="O305" s="138" t="s">
        <v>147</v>
      </c>
      <c r="P305" s="138" t="s">
        <v>148</v>
      </c>
      <c r="Q305" s="259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59"/>
      <c r="X305" s="138" t="s">
        <v>159</v>
      </c>
      <c r="Y305" s="138" t="s">
        <v>160</v>
      </c>
      <c r="Z305" s="225" t="str">
        <f>'Нарххо 2024'!Z305</f>
        <v>20.05</v>
      </c>
      <c r="AA305" s="225" t="str">
        <f>'Нарххо 2024'!AA305</f>
        <v>27.05</v>
      </c>
      <c r="AB305" s="259"/>
      <c r="AC305" s="138" t="s">
        <v>284</v>
      </c>
      <c r="AD305" s="138" t="s">
        <v>285</v>
      </c>
      <c r="AE305" s="225" t="str">
        <f>'Нарххо 2024'!AE305</f>
        <v>18.06</v>
      </c>
      <c r="AF305" s="225" t="str">
        <f>'Нарххо 2024'!AF305</f>
        <v>24.06</v>
      </c>
      <c r="AG305" s="259"/>
      <c r="AH305" s="138" t="s">
        <v>287</v>
      </c>
      <c r="AI305" s="138" t="s">
        <v>288</v>
      </c>
      <c r="AJ305" s="138" t="s">
        <v>289</v>
      </c>
      <c r="AK305" s="138" t="s">
        <v>290</v>
      </c>
      <c r="AL305" s="138" t="s">
        <v>291</v>
      </c>
      <c r="AM305" s="259"/>
      <c r="AN305" s="138" t="s">
        <v>293</v>
      </c>
      <c r="AO305" s="138" t="s">
        <v>294</v>
      </c>
      <c r="AP305" s="138" t="s">
        <v>295</v>
      </c>
      <c r="AQ305" s="138" t="s">
        <v>296</v>
      </c>
      <c r="AR305" s="259"/>
      <c r="AS305" s="138" t="s">
        <v>299</v>
      </c>
      <c r="AT305" s="138" t="s">
        <v>298</v>
      </c>
      <c r="AU305" s="138" t="s">
        <v>300</v>
      </c>
      <c r="AV305" s="138" t="s">
        <v>301</v>
      </c>
      <c r="AW305" s="138" t="s">
        <v>302</v>
      </c>
      <c r="AX305" s="259"/>
      <c r="AY305" s="138" t="s">
        <v>303</v>
      </c>
      <c r="AZ305" s="138" t="s">
        <v>304</v>
      </c>
      <c r="BA305" s="138" t="s">
        <v>305</v>
      </c>
      <c r="BB305" s="138" t="s">
        <v>306</v>
      </c>
      <c r="BC305" s="259"/>
    </row>
    <row r="306" spans="1:55" ht="18" x14ac:dyDescent="0.25">
      <c r="A306" s="269">
        <v>1</v>
      </c>
      <c r="B306" s="191" t="s">
        <v>168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</row>
    <row r="307" spans="1:55" ht="18" x14ac:dyDescent="0.25">
      <c r="A307" s="270"/>
      <c r="B307" s="191" t="s">
        <v>169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8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0</v>
      </c>
      <c r="BC307" s="169">
        <f>'Нарххо 2024'!BC307</f>
        <v>3.22</v>
      </c>
    </row>
    <row r="308" spans="1:55" ht="18" x14ac:dyDescent="0.25">
      <c r="A308" s="209">
        <v>2</v>
      </c>
      <c r="B308" s="170" t="s">
        <v>167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0</v>
      </c>
      <c r="BC308" s="169">
        <f>'Нарххо 2024'!BC308</f>
        <v>2.1133333333333333</v>
      </c>
    </row>
    <row r="309" spans="1:55" ht="18" x14ac:dyDescent="0.25">
      <c r="A309" s="269">
        <v>3</v>
      </c>
      <c r="B309" s="170" t="s">
        <v>219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</row>
    <row r="310" spans="1:55" ht="18" x14ac:dyDescent="0.25">
      <c r="A310" s="270"/>
      <c r="B310" s="170" t="s">
        <v>170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0</v>
      </c>
      <c r="BC310" s="169">
        <f>'Нарххо 2024'!BC310</f>
        <v>1.76</v>
      </c>
    </row>
    <row r="311" spans="1:55" ht="18" x14ac:dyDescent="0.25">
      <c r="A311" s="210">
        <v>4</v>
      </c>
      <c r="B311" s="170" t="s">
        <v>171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0</v>
      </c>
      <c r="BC311" s="169">
        <f>'Нарххо 2024'!BC311</f>
        <v>1.9733333333333334</v>
      </c>
    </row>
    <row r="312" spans="1:55" ht="18" x14ac:dyDescent="0.25">
      <c r="A312" s="209">
        <v>5</v>
      </c>
      <c r="B312" s="170" t="s">
        <v>172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0</v>
      </c>
      <c r="BC312" s="169">
        <f>'Нарххо 2024'!BC312</f>
        <v>3.813333333333333</v>
      </c>
    </row>
    <row r="313" spans="1:55" ht="18" x14ac:dyDescent="0.25">
      <c r="A313" s="210">
        <v>6</v>
      </c>
      <c r="B313" s="170" t="s">
        <v>173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0</v>
      </c>
      <c r="BC313" s="169">
        <f>'Нарххо 2024'!BC313</f>
        <v>6.7733333333333334</v>
      </c>
    </row>
    <row r="314" spans="1:55" ht="18" x14ac:dyDescent="0.25">
      <c r="A314" s="210">
        <v>7</v>
      </c>
      <c r="B314" s="170" t="s">
        <v>174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0</v>
      </c>
      <c r="BC314" s="169">
        <f>'Нарххо 2024'!BC314</f>
        <v>7.68</v>
      </c>
    </row>
    <row r="315" spans="1:55" ht="18" x14ac:dyDescent="0.25">
      <c r="A315" s="209">
        <v>8</v>
      </c>
      <c r="B315" s="170" t="s">
        <v>175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0</v>
      </c>
      <c r="BC315" s="169">
        <f>'Нарххо 2024'!BC315</f>
        <v>19.2</v>
      </c>
    </row>
    <row r="316" spans="1:55" ht="18" x14ac:dyDescent="0.25">
      <c r="A316" s="210">
        <v>9</v>
      </c>
      <c r="B316" s="170" t="s">
        <v>176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0</v>
      </c>
      <c r="BC316" s="169">
        <f>'Нарххо 2024'!BC316</f>
        <v>13.046666666666667</v>
      </c>
    </row>
    <row r="317" spans="1:55" ht="18" x14ac:dyDescent="0.25">
      <c r="A317" s="210">
        <v>10</v>
      </c>
      <c r="B317" s="170" t="s">
        <v>177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0</v>
      </c>
      <c r="BC317" s="169">
        <f>'Нарххо 2024'!BC317</f>
        <v>14.040000000000001</v>
      </c>
    </row>
    <row r="318" spans="1:55" ht="18" x14ac:dyDescent="0.25">
      <c r="A318" s="209">
        <v>11</v>
      </c>
      <c r="B318" s="170" t="s">
        <v>178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0</v>
      </c>
      <c r="BC318" s="169">
        <f>'Нарххо 2024'!BC318</f>
        <v>87.8</v>
      </c>
    </row>
    <row r="319" spans="1:55" ht="18" x14ac:dyDescent="0.25">
      <c r="A319" s="210">
        <v>12</v>
      </c>
      <c r="B319" s="170" t="s">
        <v>179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0</v>
      </c>
      <c r="BC319" s="169">
        <f>'Нарххо 2024'!BC319</f>
        <v>97.666666666666671</v>
      </c>
    </row>
    <row r="320" spans="1:55" ht="18" x14ac:dyDescent="0.25">
      <c r="A320" s="210">
        <v>13</v>
      </c>
      <c r="B320" s="170" t="s">
        <v>180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0</v>
      </c>
      <c r="BC320" s="169">
        <f>'Нарххо 2024'!BC320</f>
        <v>5.9666666666666659</v>
      </c>
    </row>
    <row r="321" spans="1:55" ht="18" x14ac:dyDescent="0.25">
      <c r="A321" s="209">
        <v>14</v>
      </c>
      <c r="B321" s="170" t="s">
        <v>181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0</v>
      </c>
      <c r="BC321" s="169">
        <f>'Нарххо 2024'!BC321</f>
        <v>10.966666666666667</v>
      </c>
    </row>
    <row r="322" spans="1:55" ht="18" x14ac:dyDescent="0.25">
      <c r="A322" s="210">
        <v>15</v>
      </c>
      <c r="B322" s="170" t="s">
        <v>182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0</v>
      </c>
      <c r="BC322" s="169">
        <f>'Нарххо 2024'!BC322</f>
        <v>11.563333333333333</v>
      </c>
    </row>
    <row r="323" spans="1:55" ht="18" x14ac:dyDescent="0.25">
      <c r="A323" s="210">
        <v>16</v>
      </c>
      <c r="B323" s="170" t="s">
        <v>183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0</v>
      </c>
      <c r="BC323" s="169">
        <f>'Нарххо 2024'!BC323</f>
        <v>39.4</v>
      </c>
    </row>
    <row r="324" spans="1:55" ht="18" x14ac:dyDescent="0.25">
      <c r="A324" s="209">
        <v>17</v>
      </c>
      <c r="B324" s="170" t="s">
        <v>184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0</v>
      </c>
      <c r="BC324" s="169">
        <f>'Нарххо 2024'!BC324</f>
        <v>51.333333333333336</v>
      </c>
    </row>
    <row r="325" spans="1:55" ht="18" x14ac:dyDescent="0.25">
      <c r="A325" s="210">
        <v>18</v>
      </c>
      <c r="B325" s="170" t="s">
        <v>185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0</v>
      </c>
      <c r="BC325" s="169">
        <f>'Нарххо 2024'!BC325</f>
        <v>4.5533333333333328</v>
      </c>
    </row>
    <row r="326" spans="1:55" ht="18" x14ac:dyDescent="0.25">
      <c r="A326" s="210">
        <v>19</v>
      </c>
      <c r="B326" s="170" t="s">
        <v>186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0</v>
      </c>
      <c r="BC326" s="169">
        <f>'Нарххо 2024'!BC326</f>
        <v>3.92</v>
      </c>
    </row>
    <row r="327" spans="1:55" ht="18" x14ac:dyDescent="0.25">
      <c r="A327" s="209">
        <v>20</v>
      </c>
      <c r="B327" s="170" t="s">
        <v>187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0</v>
      </c>
      <c r="BC327" s="169">
        <f>'Нарххо 2024'!BC327</f>
        <v>3.7333333333333329</v>
      </c>
    </row>
    <row r="328" spans="1:55" ht="18" x14ac:dyDescent="0.25">
      <c r="A328" s="210">
        <v>21</v>
      </c>
      <c r="B328" s="170" t="s">
        <v>188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0</v>
      </c>
      <c r="BC328" s="169">
        <f>'Нарххо 2024'!BC328</f>
        <v>19.920000000000002</v>
      </c>
    </row>
    <row r="329" spans="1:55" ht="18" x14ac:dyDescent="0.25">
      <c r="A329" s="210">
        <v>22</v>
      </c>
      <c r="B329" s="170" t="s">
        <v>189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0</v>
      </c>
      <c r="BC329" s="169">
        <f>'Нарххо 2024'!BC329</f>
        <v>25.25333333333333</v>
      </c>
    </row>
    <row r="330" spans="1:55" ht="18" x14ac:dyDescent="0.25">
      <c r="A330" s="209">
        <v>23</v>
      </c>
      <c r="B330" s="170" t="s">
        <v>190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0</v>
      </c>
      <c r="BC330" s="169">
        <f>'Нарххо 2024'!BC330</f>
        <v>16.146666666666665</v>
      </c>
    </row>
    <row r="331" spans="1:55" ht="36" x14ac:dyDescent="0.25">
      <c r="A331" s="210">
        <v>24</v>
      </c>
      <c r="B331" s="188" t="s">
        <v>191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0</v>
      </c>
      <c r="BC331" s="169">
        <f>'Нарххо 2024'!BC331</f>
        <v>3.7933333333333334</v>
      </c>
    </row>
    <row r="332" spans="1:55" ht="36" x14ac:dyDescent="0.25">
      <c r="A332" s="210">
        <v>25</v>
      </c>
      <c r="B332" s="188" t="s">
        <v>192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0</v>
      </c>
      <c r="BC332" s="169">
        <f>'Нарххо 2024'!BC332</f>
        <v>2.5266666666666668</v>
      </c>
    </row>
    <row r="333" spans="1:55" ht="18" x14ac:dyDescent="0.25">
      <c r="A333" s="209">
        <v>26</v>
      </c>
      <c r="B333" s="170" t="s">
        <v>193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0</v>
      </c>
      <c r="BC333" s="169">
        <f>'Нарххо 2024'!BC333</f>
        <v>30.906666666666666</v>
      </c>
    </row>
    <row r="334" spans="1:55" ht="18" x14ac:dyDescent="0.25">
      <c r="A334" s="210">
        <v>27</v>
      </c>
      <c r="B334" s="170" t="s">
        <v>194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0</v>
      </c>
      <c r="BC334" s="169">
        <f>'Нарххо 2024'!BC334</f>
        <v>6.96</v>
      </c>
    </row>
    <row r="335" spans="1:55" ht="18" x14ac:dyDescent="0.25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0</v>
      </c>
      <c r="BC335" s="169">
        <f>'Нарххо 2024'!BC335</f>
        <v>10.433333333333334</v>
      </c>
    </row>
    <row r="336" spans="1:55" ht="18" x14ac:dyDescent="0.25">
      <c r="A336" s="209">
        <v>29</v>
      </c>
      <c r="B336" s="170" t="s">
        <v>195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0</v>
      </c>
      <c r="BC336" s="169">
        <f>'Нарххо 2024'!BC336</f>
        <v>10.633333333333333</v>
      </c>
    </row>
    <row r="337" spans="1:55" ht="36" x14ac:dyDescent="0.25">
      <c r="A337" s="211"/>
      <c r="B337" s="189" t="s">
        <v>196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</row>
    <row r="338" spans="1:55" ht="18" x14ac:dyDescent="0.25">
      <c r="A338" s="211"/>
      <c r="B338" s="190" t="s">
        <v>197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0</v>
      </c>
      <c r="BC338" s="169">
        <f>'Нарххо 2024'!BC338</f>
        <v>10.606666666666667</v>
      </c>
    </row>
    <row r="339" spans="1:55" x14ac:dyDescent="0.3">
      <c r="A339" s="212"/>
      <c r="B339" s="191" t="s">
        <v>198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0</v>
      </c>
      <c r="BC339" s="169">
        <f>'Нарххо 2024'!BC339</f>
        <v>10.68</v>
      </c>
    </row>
    <row r="340" spans="1:55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  <c r="AQ340" s="1"/>
      <c r="AR340" s="1"/>
      <c r="AV340" s="1"/>
      <c r="AW340" s="1"/>
      <c r="AX340" s="1"/>
      <c r="BB340" s="1"/>
      <c r="BC340" s="340"/>
    </row>
    <row r="341" spans="1:55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  <c r="AQ341" s="1"/>
      <c r="AR341" s="1"/>
      <c r="AV341" s="1"/>
      <c r="AW341" s="1"/>
      <c r="AX341" s="1"/>
      <c r="BB341" s="1"/>
      <c r="BC341" s="340"/>
    </row>
    <row r="342" spans="1:55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  <c r="AQ342" s="1"/>
      <c r="AR342" s="1"/>
      <c r="AV342" s="1"/>
      <c r="AW342" s="1"/>
      <c r="AX342" s="1"/>
      <c r="BB342" s="1"/>
      <c r="BC342" s="340"/>
    </row>
    <row r="343" spans="1:55" ht="18" x14ac:dyDescent="0.25">
      <c r="A343" s="265" t="s">
        <v>200</v>
      </c>
      <c r="B343" s="265"/>
      <c r="C343" s="265"/>
      <c r="D343" s="265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265"/>
      <c r="Q343" s="265"/>
      <c r="R343" s="265"/>
      <c r="S343" s="265"/>
      <c r="T343" s="265"/>
      <c r="U343" s="265"/>
      <c r="V343" s="265"/>
      <c r="W343" s="265"/>
      <c r="X343" s="265"/>
      <c r="Y343" s="265"/>
      <c r="Z343" s="265"/>
      <c r="AA343" s="265"/>
      <c r="AB343" s="265"/>
      <c r="AC343" s="265"/>
      <c r="AD343" s="265"/>
      <c r="AE343" s="265"/>
      <c r="AF343" s="265"/>
      <c r="AG343" s="265"/>
      <c r="AH343" s="265"/>
      <c r="AI343" s="265"/>
      <c r="AJ343" s="265"/>
      <c r="AK343" s="265"/>
      <c r="AL343" s="265"/>
      <c r="AM343" s="265"/>
      <c r="AN343" s="265"/>
      <c r="AO343" s="265"/>
      <c r="AP343" s="265"/>
      <c r="AQ343" s="265"/>
      <c r="AR343" s="265"/>
      <c r="AS343" s="265"/>
      <c r="AT343" s="265"/>
      <c r="AU343" s="265"/>
      <c r="AV343" s="265"/>
      <c r="AW343" s="265"/>
      <c r="AX343" s="265"/>
      <c r="AY343" s="265"/>
      <c r="AZ343" s="265"/>
      <c r="BA343" s="265"/>
      <c r="BB343" s="265"/>
      <c r="BC343" s="265"/>
    </row>
    <row r="344" spans="1:55" x14ac:dyDescent="0.3">
      <c r="A344" s="217"/>
      <c r="B344" s="197"/>
      <c r="C344" s="266" t="s">
        <v>33</v>
      </c>
      <c r="D344" s="267"/>
      <c r="E344" s="267"/>
      <c r="F344" s="267"/>
      <c r="G344" s="267"/>
      <c r="H344" s="267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67"/>
      <c r="T344" s="267"/>
      <c r="U344" s="267"/>
      <c r="V344" s="267"/>
      <c r="W344" s="267"/>
      <c r="X344" s="267"/>
      <c r="Y344" s="267"/>
      <c r="Z344" s="267"/>
      <c r="AA344" s="267"/>
      <c r="AB344" s="267"/>
      <c r="AC344" s="267"/>
      <c r="AD344" s="267"/>
      <c r="AE344" s="267"/>
      <c r="AF344" s="267"/>
      <c r="AG344" s="267"/>
      <c r="AH344" s="267"/>
      <c r="AI344" s="267"/>
      <c r="AJ344" s="267"/>
      <c r="AK344" s="267"/>
      <c r="AL344" s="267"/>
      <c r="AM344" s="267"/>
      <c r="AN344" s="267"/>
      <c r="AO344" s="267"/>
      <c r="AP344" s="267"/>
      <c r="AQ344" s="267"/>
      <c r="AR344" s="267"/>
      <c r="AS344" s="267"/>
      <c r="AT344" s="267"/>
      <c r="AU344" s="267"/>
      <c r="AV344" s="267"/>
      <c r="AW344" s="267"/>
      <c r="AX344" s="267"/>
      <c r="AY344" s="267"/>
      <c r="AZ344" s="267"/>
      <c r="BA344" s="267"/>
      <c r="BB344" s="267"/>
      <c r="BC344" s="268"/>
    </row>
    <row r="345" spans="1:55" ht="18.75" customHeight="1" x14ac:dyDescent="0.3">
      <c r="A345" s="218"/>
      <c r="B345" s="198"/>
      <c r="C345" s="271" t="s">
        <v>139</v>
      </c>
      <c r="D345" s="272"/>
      <c r="E345" s="272"/>
      <c r="F345" s="273"/>
      <c r="G345" s="258" t="s">
        <v>221</v>
      </c>
      <c r="H345" s="260" t="s">
        <v>139</v>
      </c>
      <c r="I345" s="261"/>
      <c r="J345" s="261"/>
      <c r="K345" s="262"/>
      <c r="L345" s="258" t="s">
        <v>221</v>
      </c>
      <c r="M345" s="260" t="s">
        <v>139</v>
      </c>
      <c r="N345" s="261"/>
      <c r="O345" s="261"/>
      <c r="P345" s="262"/>
      <c r="Q345" s="258" t="s">
        <v>221</v>
      </c>
      <c r="R345" s="260" t="s">
        <v>139</v>
      </c>
      <c r="S345" s="261"/>
      <c r="T345" s="261"/>
      <c r="U345" s="261"/>
      <c r="V345" s="262"/>
      <c r="W345" s="258" t="s">
        <v>221</v>
      </c>
      <c r="X345" s="260" t="s">
        <v>139</v>
      </c>
      <c r="Y345" s="261"/>
      <c r="Z345" s="261"/>
      <c r="AA345" s="261"/>
      <c r="AB345" s="258" t="s">
        <v>221</v>
      </c>
      <c r="AC345" s="260" t="s">
        <v>139</v>
      </c>
      <c r="AD345" s="261"/>
      <c r="AE345" s="261"/>
      <c r="AF345" s="261"/>
      <c r="AG345" s="258" t="s">
        <v>221</v>
      </c>
      <c r="AH345" s="260" t="s">
        <v>139</v>
      </c>
      <c r="AI345" s="261"/>
      <c r="AJ345" s="261"/>
      <c r="AK345" s="261"/>
      <c r="AL345" s="261"/>
      <c r="AM345" s="258" t="s">
        <v>221</v>
      </c>
      <c r="AN345" s="260" t="s">
        <v>139</v>
      </c>
      <c r="AO345" s="261"/>
      <c r="AP345" s="261"/>
      <c r="AQ345" s="261"/>
      <c r="AR345" s="258" t="s">
        <v>221</v>
      </c>
      <c r="AS345" s="260" t="s">
        <v>139</v>
      </c>
      <c r="AT345" s="261"/>
      <c r="AU345" s="261"/>
      <c r="AV345" s="261"/>
      <c r="AW345" s="253"/>
      <c r="AX345" s="258" t="s">
        <v>221</v>
      </c>
      <c r="AY345" s="260" t="s">
        <v>139</v>
      </c>
      <c r="AZ345" s="261"/>
      <c r="BA345" s="261"/>
      <c r="BB345" s="261"/>
      <c r="BC345" s="258" t="s">
        <v>221</v>
      </c>
    </row>
    <row r="346" spans="1:55" ht="18.75" customHeight="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59"/>
      <c r="H346" s="138" t="s">
        <v>141</v>
      </c>
      <c r="I346" s="138" t="s">
        <v>142</v>
      </c>
      <c r="J346" s="138" t="s">
        <v>143</v>
      </c>
      <c r="K346" s="138" t="s">
        <v>144</v>
      </c>
      <c r="L346" s="259"/>
      <c r="M346" s="138" t="s">
        <v>145</v>
      </c>
      <c r="N346" s="138" t="s">
        <v>146</v>
      </c>
      <c r="O346" s="138" t="s">
        <v>147</v>
      </c>
      <c r="P346" s="138" t="s">
        <v>148</v>
      </c>
      <c r="Q346" s="259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59"/>
      <c r="X346" s="138" t="s">
        <v>159</v>
      </c>
      <c r="Y346" s="138" t="s">
        <v>160</v>
      </c>
      <c r="Z346" s="225" t="str">
        <f>'Нарххо 2024'!Z346</f>
        <v>20.05</v>
      </c>
      <c r="AA346" s="225" t="str">
        <f>'Нарххо 2024'!AA346</f>
        <v>27.05</v>
      </c>
      <c r="AB346" s="259"/>
      <c r="AC346" s="138" t="s">
        <v>284</v>
      </c>
      <c r="AD346" s="138" t="s">
        <v>285</v>
      </c>
      <c r="AE346" s="225" t="str">
        <f>'Нарххо 2024'!AE346</f>
        <v>18.06</v>
      </c>
      <c r="AF346" s="225" t="str">
        <f>'Нарххо 2024'!AF346</f>
        <v>24.06</v>
      </c>
      <c r="AG346" s="259"/>
      <c r="AH346" s="138" t="s">
        <v>287</v>
      </c>
      <c r="AI346" s="138" t="s">
        <v>288</v>
      </c>
      <c r="AJ346" s="138" t="s">
        <v>289</v>
      </c>
      <c r="AK346" s="138" t="s">
        <v>290</v>
      </c>
      <c r="AL346" s="138" t="s">
        <v>291</v>
      </c>
      <c r="AM346" s="259"/>
      <c r="AN346" s="138" t="s">
        <v>293</v>
      </c>
      <c r="AO346" s="138" t="s">
        <v>294</v>
      </c>
      <c r="AP346" s="138" t="s">
        <v>295</v>
      </c>
      <c r="AQ346" s="138" t="s">
        <v>296</v>
      </c>
      <c r="AR346" s="259"/>
      <c r="AS346" s="138" t="s">
        <v>299</v>
      </c>
      <c r="AT346" s="138" t="s">
        <v>298</v>
      </c>
      <c r="AU346" s="138" t="s">
        <v>300</v>
      </c>
      <c r="AV346" s="138" t="s">
        <v>301</v>
      </c>
      <c r="AW346" s="138" t="s">
        <v>302</v>
      </c>
      <c r="AX346" s="259"/>
      <c r="AY346" s="138" t="s">
        <v>303</v>
      </c>
      <c r="AZ346" s="138" t="s">
        <v>304</v>
      </c>
      <c r="BA346" s="138" t="s">
        <v>305</v>
      </c>
      <c r="BB346" s="138" t="s">
        <v>306</v>
      </c>
      <c r="BC346" s="259"/>
    </row>
    <row r="347" spans="1:55" ht="18" x14ac:dyDescent="0.25">
      <c r="A347" s="269">
        <v>1</v>
      </c>
      <c r="B347" s="191" t="s">
        <v>168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</row>
    <row r="348" spans="1:55" ht="18" x14ac:dyDescent="0.25">
      <c r="A348" s="270"/>
      <c r="B348" s="191" t="s">
        <v>169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0</v>
      </c>
      <c r="BC348" s="169">
        <f>'Нарххо 2024'!BC348</f>
        <v>4.166666666666667</v>
      </c>
    </row>
    <row r="349" spans="1:55" ht="18" x14ac:dyDescent="0.25">
      <c r="A349" s="209">
        <v>2</v>
      </c>
      <c r="B349" s="170" t="s">
        <v>167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0</v>
      </c>
      <c r="BC349" s="169">
        <f>'Нарххо 2024'!BC349</f>
        <v>3</v>
      </c>
    </row>
    <row r="350" spans="1:55" ht="18" x14ac:dyDescent="0.25">
      <c r="A350" s="269">
        <v>3</v>
      </c>
      <c r="B350" s="170" t="s">
        <v>219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</row>
    <row r="351" spans="1:55" ht="18" x14ac:dyDescent="0.25">
      <c r="A351" s="270"/>
      <c r="B351" s="170" t="s">
        <v>170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0</v>
      </c>
      <c r="BC351" s="169">
        <f>'Нарххо 2024'!BC351</f>
        <v>2</v>
      </c>
    </row>
    <row r="352" spans="1:55" ht="18" x14ac:dyDescent="0.25">
      <c r="A352" s="210">
        <v>4</v>
      </c>
      <c r="B352" s="170" t="s">
        <v>171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0</v>
      </c>
      <c r="BC352" s="169">
        <f>'Нарххо 2024'!BC352</f>
        <v>3.2999999999999994</v>
      </c>
    </row>
    <row r="353" spans="1:55" ht="18" x14ac:dyDescent="0.25">
      <c r="A353" s="209">
        <v>5</v>
      </c>
      <c r="B353" s="170" t="s">
        <v>172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0</v>
      </c>
      <c r="BC353" s="169">
        <f>'Нарххо 2024'!BC353</f>
        <v>5.666666666666667</v>
      </c>
    </row>
    <row r="354" spans="1:55" ht="18" x14ac:dyDescent="0.25">
      <c r="A354" s="210">
        <v>6</v>
      </c>
      <c r="B354" s="170" t="s">
        <v>173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0</v>
      </c>
      <c r="BC354" s="169">
        <f>'Нарххо 2024'!BC354</f>
        <v>6.666666666666667</v>
      </c>
    </row>
    <row r="355" spans="1:55" ht="18" x14ac:dyDescent="0.25">
      <c r="A355" s="210">
        <v>7</v>
      </c>
      <c r="B355" s="170" t="s">
        <v>174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0</v>
      </c>
      <c r="BC355" s="169">
        <f>'Нарххо 2024'!BC355</f>
        <v>5.333333333333333</v>
      </c>
    </row>
    <row r="356" spans="1:55" ht="18" x14ac:dyDescent="0.25">
      <c r="A356" s="209">
        <v>8</v>
      </c>
      <c r="B356" s="170" t="s">
        <v>175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0</v>
      </c>
      <c r="BC356" s="169">
        <f>'Нарххо 2024'!BC356</f>
        <v>19</v>
      </c>
    </row>
    <row r="357" spans="1:55" ht="18" x14ac:dyDescent="0.25">
      <c r="A357" s="210">
        <v>9</v>
      </c>
      <c r="B357" s="170" t="s">
        <v>176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0</v>
      </c>
      <c r="BC357" s="169">
        <f>'Нарххо 2024'!BC357</f>
        <v>14.333333333333334</v>
      </c>
    </row>
    <row r="358" spans="1:55" ht="18" x14ac:dyDescent="0.25">
      <c r="A358" s="210">
        <v>10</v>
      </c>
      <c r="B358" s="170" t="s">
        <v>177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0</v>
      </c>
      <c r="BC358" s="169">
        <f>'Нарххо 2024'!BC358</f>
        <v>16</v>
      </c>
    </row>
    <row r="359" spans="1:55" ht="18" x14ac:dyDescent="0.25">
      <c r="A359" s="209">
        <v>11</v>
      </c>
      <c r="B359" s="170" t="s">
        <v>178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0</v>
      </c>
      <c r="BC359" s="169">
        <f>'Нарххо 2024'!BC359</f>
        <v>88.333333333333329</v>
      </c>
    </row>
    <row r="360" spans="1:55" ht="18" x14ac:dyDescent="0.25">
      <c r="A360" s="210">
        <v>12</v>
      </c>
      <c r="B360" s="170" t="s">
        <v>179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0</v>
      </c>
      <c r="BC360" s="169">
        <f>'Нарххо 2024'!BC360</f>
        <v>89.166666666666671</v>
      </c>
    </row>
    <row r="361" spans="1:55" ht="18" x14ac:dyDescent="0.25">
      <c r="A361" s="210">
        <v>13</v>
      </c>
      <c r="B361" s="170" t="s">
        <v>180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0</v>
      </c>
      <c r="BC361" s="169">
        <f>'Нарххо 2024'!BC361</f>
        <v>5</v>
      </c>
    </row>
    <row r="362" spans="1:55" ht="18" x14ac:dyDescent="0.25">
      <c r="A362" s="209">
        <v>14</v>
      </c>
      <c r="B362" s="170" t="s">
        <v>181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0</v>
      </c>
      <c r="BC362" s="169">
        <f>'Нарххо 2024'!BC362</f>
        <v>12.5</v>
      </c>
    </row>
    <row r="363" spans="1:55" ht="18" x14ac:dyDescent="0.25">
      <c r="A363" s="210">
        <v>15</v>
      </c>
      <c r="B363" s="170" t="s">
        <v>182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0</v>
      </c>
      <c r="BC363" s="169">
        <f>'Нарххо 2024'!BC363</f>
        <v>11</v>
      </c>
    </row>
    <row r="364" spans="1:55" ht="18" x14ac:dyDescent="0.25">
      <c r="A364" s="210">
        <v>16</v>
      </c>
      <c r="B364" s="170" t="s">
        <v>183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0</v>
      </c>
      <c r="BC364" s="169">
        <f>'Нарххо 2024'!BC364</f>
        <v>42</v>
      </c>
    </row>
    <row r="365" spans="1:55" ht="18" x14ac:dyDescent="0.25">
      <c r="A365" s="209">
        <v>17</v>
      </c>
      <c r="B365" s="170" t="s">
        <v>184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0</v>
      </c>
      <c r="BC365" s="169">
        <f>'Нарххо 2024'!BC365</f>
        <v>44</v>
      </c>
    </row>
    <row r="366" spans="1:55" ht="18" x14ac:dyDescent="0.25">
      <c r="A366" s="210">
        <v>18</v>
      </c>
      <c r="B366" s="170" t="s">
        <v>185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0</v>
      </c>
      <c r="BC366" s="169">
        <f>'Нарххо 2024'!BC366</f>
        <v>4.8666666666666671</v>
      </c>
    </row>
    <row r="367" spans="1:55" ht="18" x14ac:dyDescent="0.25">
      <c r="A367" s="210">
        <v>19</v>
      </c>
      <c r="B367" s="170" t="s">
        <v>186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0</v>
      </c>
      <c r="BC367" s="169">
        <f>'Нарххо 2024'!BC367</f>
        <v>4.28</v>
      </c>
    </row>
    <row r="368" spans="1:55" ht="18" x14ac:dyDescent="0.25">
      <c r="A368" s="209">
        <v>20</v>
      </c>
      <c r="B368" s="170" t="s">
        <v>187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0</v>
      </c>
      <c r="BC368" s="169">
        <f>'Нарххо 2024'!BC368</f>
        <v>3.7666666666666671</v>
      </c>
    </row>
    <row r="369" spans="1:55" ht="18" x14ac:dyDescent="0.25">
      <c r="A369" s="210">
        <v>21</v>
      </c>
      <c r="B369" s="170" t="s">
        <v>188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0</v>
      </c>
      <c r="BC369" s="169">
        <f>'Нарххо 2024'!BC369</f>
        <v>18</v>
      </c>
    </row>
    <row r="370" spans="1:55" ht="18" x14ac:dyDescent="0.25">
      <c r="A370" s="210">
        <v>22</v>
      </c>
      <c r="B370" s="170" t="s">
        <v>189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0</v>
      </c>
      <c r="BC370" s="169">
        <f>'Нарххо 2024'!BC370</f>
        <v>19.666666666666668</v>
      </c>
    </row>
    <row r="371" spans="1:55" ht="18" x14ac:dyDescent="0.25">
      <c r="A371" s="209">
        <v>23</v>
      </c>
      <c r="B371" s="170" t="s">
        <v>190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0</v>
      </c>
      <c r="BC371" s="169">
        <f>'Нарххо 2024'!BC371</f>
        <v>17.333333333333332</v>
      </c>
    </row>
    <row r="372" spans="1:55" ht="36" x14ac:dyDescent="0.25">
      <c r="A372" s="210">
        <v>24</v>
      </c>
      <c r="B372" s="188" t="s">
        <v>191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0</v>
      </c>
      <c r="BC372" s="169">
        <f>'Нарххо 2024'!BC372</f>
        <v>3.5</v>
      </c>
    </row>
    <row r="373" spans="1:55" ht="36" x14ac:dyDescent="0.25">
      <c r="A373" s="210">
        <v>25</v>
      </c>
      <c r="B373" s="188" t="s">
        <v>192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0</v>
      </c>
      <c r="BC373" s="169">
        <f>'Нарххо 2024'!BC373</f>
        <v>2.6666666666666665</v>
      </c>
    </row>
    <row r="374" spans="1:55" ht="18" x14ac:dyDescent="0.25">
      <c r="A374" s="209">
        <v>26</v>
      </c>
      <c r="B374" s="170" t="s">
        <v>193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0</v>
      </c>
      <c r="BC374" s="169">
        <f>'Нарххо 2024'!BC374</f>
        <v>28</v>
      </c>
    </row>
    <row r="375" spans="1:55" ht="18" x14ac:dyDescent="0.25">
      <c r="A375" s="210">
        <v>27</v>
      </c>
      <c r="B375" s="170" t="s">
        <v>194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0</v>
      </c>
      <c r="BC375" s="169">
        <f>'Нарххо 2024'!BC375</f>
        <v>7.1333333333333329</v>
      </c>
    </row>
    <row r="376" spans="1:55" ht="18" x14ac:dyDescent="0.25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0</v>
      </c>
      <c r="BC376" s="169">
        <f>'Нарххо 2024'!BC376</f>
        <v>10.799999999999999</v>
      </c>
    </row>
    <row r="377" spans="1:55" ht="18" x14ac:dyDescent="0.25">
      <c r="A377" s="209">
        <v>29</v>
      </c>
      <c r="B377" s="170" t="s">
        <v>195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0</v>
      </c>
      <c r="BC377" s="169">
        <f>'Нарххо 2024'!BC377</f>
        <v>11.6</v>
      </c>
    </row>
    <row r="378" spans="1:55" ht="36" x14ac:dyDescent="0.25">
      <c r="A378" s="211"/>
      <c r="B378" s="189" t="s">
        <v>196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</row>
    <row r="379" spans="1:55" ht="18" x14ac:dyDescent="0.25">
      <c r="A379" s="211"/>
      <c r="B379" s="190" t="s">
        <v>197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0</v>
      </c>
      <c r="BC379" s="169">
        <f>'Нарххо 2024'!BC379</f>
        <v>10.603333333333333</v>
      </c>
    </row>
    <row r="380" spans="1:55" x14ac:dyDescent="0.3">
      <c r="A380" s="212"/>
      <c r="B380" s="191" t="s">
        <v>198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0</v>
      </c>
      <c r="BC380" s="169">
        <f>'Нарххо 2024'!BC380</f>
        <v>10.676666666666668</v>
      </c>
    </row>
    <row r="381" spans="1:55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  <c r="AQ381" s="1"/>
      <c r="AR381" s="1"/>
      <c r="AV381" s="1"/>
      <c r="AW381" s="1"/>
      <c r="AX381" s="1"/>
      <c r="BB381" s="1"/>
      <c r="BC381" s="340"/>
    </row>
    <row r="382" spans="1:55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  <c r="AQ382" s="1"/>
      <c r="AR382" s="1"/>
      <c r="AV382" s="1"/>
      <c r="AW382" s="1"/>
      <c r="AX382" s="1"/>
      <c r="BB382" s="1"/>
      <c r="BC382" s="340"/>
    </row>
    <row r="383" spans="1:55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  <c r="AQ383" s="1"/>
      <c r="AR383" s="1"/>
      <c r="AV383" s="1"/>
      <c r="AW383" s="1"/>
      <c r="AX383" s="1"/>
      <c r="BB383" s="1"/>
      <c r="BC383" s="340"/>
    </row>
    <row r="384" spans="1:55" x14ac:dyDescent="0.3">
      <c r="B384" s="143" t="s">
        <v>4</v>
      </c>
      <c r="AK384" s="1"/>
      <c r="AL384" s="1"/>
      <c r="AM384" s="1"/>
      <c r="AQ384" s="1"/>
      <c r="AR384" s="1"/>
      <c r="AV384" s="1"/>
      <c r="AW384" s="1"/>
      <c r="AX384" s="1"/>
      <c r="BB384" s="1"/>
      <c r="BC384" s="340"/>
    </row>
    <row r="385" spans="1:55" ht="18" x14ac:dyDescent="0.25">
      <c r="A385" s="265" t="s">
        <v>200</v>
      </c>
      <c r="B385" s="265"/>
      <c r="C385" s="265"/>
      <c r="D385" s="265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65"/>
      <c r="V385" s="265"/>
      <c r="W385" s="265"/>
      <c r="X385" s="265"/>
      <c r="Y385" s="265"/>
      <c r="Z385" s="265"/>
      <c r="AA385" s="265"/>
      <c r="AB385" s="265"/>
      <c r="AC385" s="265"/>
      <c r="AD385" s="265"/>
      <c r="AE385" s="265"/>
      <c r="AF385" s="265"/>
      <c r="AG385" s="265"/>
      <c r="AH385" s="265"/>
      <c r="AI385" s="265"/>
      <c r="AJ385" s="265"/>
      <c r="AK385" s="265"/>
      <c r="AL385" s="265"/>
      <c r="AM385" s="265"/>
      <c r="AN385" s="265"/>
      <c r="AO385" s="265"/>
      <c r="AP385" s="265"/>
      <c r="AQ385" s="265"/>
      <c r="AR385" s="265"/>
      <c r="AS385" s="265"/>
      <c r="AT385" s="265"/>
      <c r="AU385" s="265"/>
      <c r="AV385" s="265"/>
      <c r="AW385" s="265"/>
      <c r="AX385" s="265"/>
      <c r="AY385" s="265"/>
      <c r="AZ385" s="265"/>
      <c r="BA385" s="265"/>
      <c r="BB385" s="265"/>
      <c r="BC385" s="265"/>
    </row>
    <row r="386" spans="1:55" x14ac:dyDescent="0.3">
      <c r="A386" s="217"/>
      <c r="B386" s="197"/>
      <c r="C386" s="266" t="s">
        <v>206</v>
      </c>
      <c r="D386" s="267"/>
      <c r="E386" s="267"/>
      <c r="F386" s="267"/>
      <c r="G386" s="267"/>
      <c r="H386" s="267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67"/>
      <c r="T386" s="267"/>
      <c r="U386" s="267"/>
      <c r="V386" s="267"/>
      <c r="W386" s="267"/>
      <c r="X386" s="267"/>
      <c r="Y386" s="267"/>
      <c r="Z386" s="267"/>
      <c r="AA386" s="267"/>
      <c r="AB386" s="267"/>
      <c r="AC386" s="267"/>
      <c r="AD386" s="267"/>
      <c r="AE386" s="267"/>
      <c r="AF386" s="267"/>
      <c r="AG386" s="267"/>
      <c r="AH386" s="267"/>
      <c r="AI386" s="267"/>
      <c r="AJ386" s="267"/>
      <c r="AK386" s="267"/>
      <c r="AL386" s="267"/>
      <c r="AM386" s="267"/>
      <c r="AN386" s="267"/>
      <c r="AO386" s="267"/>
      <c r="AP386" s="267"/>
      <c r="AQ386" s="267"/>
      <c r="AR386" s="267"/>
      <c r="AS386" s="267"/>
      <c r="AT386" s="267"/>
      <c r="AU386" s="267"/>
      <c r="AV386" s="267"/>
      <c r="AW386" s="267"/>
      <c r="AX386" s="267"/>
      <c r="AY386" s="267"/>
      <c r="AZ386" s="267"/>
      <c r="BA386" s="267"/>
      <c r="BB386" s="267"/>
      <c r="BC386" s="268"/>
    </row>
    <row r="387" spans="1:55" ht="18.75" customHeight="1" x14ac:dyDescent="0.3">
      <c r="A387" s="218"/>
      <c r="B387" s="198"/>
      <c r="C387" s="271" t="s">
        <v>139</v>
      </c>
      <c r="D387" s="272"/>
      <c r="E387" s="272"/>
      <c r="F387" s="273"/>
      <c r="G387" s="258" t="s">
        <v>221</v>
      </c>
      <c r="H387" s="260" t="s">
        <v>139</v>
      </c>
      <c r="I387" s="261"/>
      <c r="J387" s="261"/>
      <c r="K387" s="262"/>
      <c r="L387" s="258" t="s">
        <v>221</v>
      </c>
      <c r="M387" s="260" t="s">
        <v>139</v>
      </c>
      <c r="N387" s="261"/>
      <c r="O387" s="261"/>
      <c r="P387" s="262"/>
      <c r="Q387" s="258" t="s">
        <v>221</v>
      </c>
      <c r="R387" s="260" t="s">
        <v>139</v>
      </c>
      <c r="S387" s="261"/>
      <c r="T387" s="261"/>
      <c r="U387" s="261"/>
      <c r="V387" s="262"/>
      <c r="W387" s="258" t="s">
        <v>221</v>
      </c>
      <c r="X387" s="260" t="s">
        <v>139</v>
      </c>
      <c r="Y387" s="261"/>
      <c r="Z387" s="261"/>
      <c r="AA387" s="261"/>
      <c r="AB387" s="258" t="s">
        <v>221</v>
      </c>
      <c r="AC387" s="260" t="s">
        <v>139</v>
      </c>
      <c r="AD387" s="261"/>
      <c r="AE387" s="261"/>
      <c r="AF387" s="261"/>
      <c r="AG387" s="258" t="s">
        <v>221</v>
      </c>
      <c r="AH387" s="260" t="s">
        <v>139</v>
      </c>
      <c r="AI387" s="261"/>
      <c r="AJ387" s="261"/>
      <c r="AK387" s="261"/>
      <c r="AL387" s="261"/>
      <c r="AM387" s="258" t="s">
        <v>221</v>
      </c>
      <c r="AN387" s="260" t="s">
        <v>139</v>
      </c>
      <c r="AO387" s="261"/>
      <c r="AP387" s="261"/>
      <c r="AQ387" s="261"/>
      <c r="AR387" s="258" t="s">
        <v>221</v>
      </c>
      <c r="AS387" s="260" t="s">
        <v>139</v>
      </c>
      <c r="AT387" s="261"/>
      <c r="AU387" s="261"/>
      <c r="AV387" s="261"/>
      <c r="AW387" s="253"/>
      <c r="AX387" s="258" t="s">
        <v>221</v>
      </c>
      <c r="AY387" s="260" t="s">
        <v>139</v>
      </c>
      <c r="AZ387" s="261"/>
      <c r="BA387" s="261"/>
      <c r="BB387" s="261"/>
      <c r="BC387" s="258" t="s">
        <v>221</v>
      </c>
    </row>
    <row r="388" spans="1:55" ht="18.75" customHeight="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59"/>
      <c r="H388" s="138" t="s">
        <v>141</v>
      </c>
      <c r="I388" s="138" t="s">
        <v>142</v>
      </c>
      <c r="J388" s="138" t="s">
        <v>143</v>
      </c>
      <c r="K388" s="138" t="s">
        <v>144</v>
      </c>
      <c r="L388" s="259"/>
      <c r="M388" s="138" t="s">
        <v>145</v>
      </c>
      <c r="N388" s="138" t="s">
        <v>146</v>
      </c>
      <c r="O388" s="138" t="s">
        <v>147</v>
      </c>
      <c r="P388" s="138" t="s">
        <v>148</v>
      </c>
      <c r="Q388" s="259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59"/>
      <c r="X388" s="138" t="s">
        <v>159</v>
      </c>
      <c r="Y388" s="138" t="s">
        <v>160</v>
      </c>
      <c r="Z388" s="225" t="str">
        <f>'Нарххо 2024'!Z388</f>
        <v>20.05</v>
      </c>
      <c r="AA388" s="225" t="str">
        <f>'Нарххо 2024'!AA388</f>
        <v>27.05</v>
      </c>
      <c r="AB388" s="259"/>
      <c r="AC388" s="138" t="s">
        <v>284</v>
      </c>
      <c r="AD388" s="138" t="s">
        <v>285</v>
      </c>
      <c r="AE388" s="225" t="str">
        <f>'Нарххо 2024'!AE388</f>
        <v>18.06</v>
      </c>
      <c r="AF388" s="225" t="str">
        <f>'Нарххо 2024'!AF388</f>
        <v>24.06</v>
      </c>
      <c r="AG388" s="259"/>
      <c r="AH388" s="138" t="s">
        <v>287</v>
      </c>
      <c r="AI388" s="138" t="s">
        <v>288</v>
      </c>
      <c r="AJ388" s="138" t="s">
        <v>289</v>
      </c>
      <c r="AK388" s="138" t="s">
        <v>290</v>
      </c>
      <c r="AL388" s="138" t="s">
        <v>291</v>
      </c>
      <c r="AM388" s="259"/>
      <c r="AN388" s="138" t="s">
        <v>293</v>
      </c>
      <c r="AO388" s="138" t="s">
        <v>294</v>
      </c>
      <c r="AP388" s="138" t="s">
        <v>295</v>
      </c>
      <c r="AQ388" s="138" t="s">
        <v>296</v>
      </c>
      <c r="AR388" s="259"/>
      <c r="AS388" s="138" t="s">
        <v>299</v>
      </c>
      <c r="AT388" s="138" t="s">
        <v>298</v>
      </c>
      <c r="AU388" s="138" t="s">
        <v>300</v>
      </c>
      <c r="AV388" s="138" t="s">
        <v>301</v>
      </c>
      <c r="AW388" s="138" t="s">
        <v>302</v>
      </c>
      <c r="AX388" s="259"/>
      <c r="AY388" s="138" t="s">
        <v>303</v>
      </c>
      <c r="AZ388" s="138" t="s">
        <v>304</v>
      </c>
      <c r="BA388" s="138" t="s">
        <v>305</v>
      </c>
      <c r="BB388" s="138" t="s">
        <v>306</v>
      </c>
      <c r="BC388" s="259"/>
    </row>
    <row r="389" spans="1:55" ht="18" x14ac:dyDescent="0.25">
      <c r="A389" s="269">
        <v>1</v>
      </c>
      <c r="B389" s="191" t="s">
        <v>168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</row>
    <row r="390" spans="1:55" ht="18" x14ac:dyDescent="0.25">
      <c r="A390" s="270"/>
      <c r="B390" s="191" t="s">
        <v>169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0</v>
      </c>
      <c r="BC390" s="169">
        <f>'Нарххо 2024'!BC390</f>
        <v>3.2999999999999994</v>
      </c>
    </row>
    <row r="391" spans="1:55" ht="18" x14ac:dyDescent="0.25">
      <c r="A391" s="209">
        <v>2</v>
      </c>
      <c r="B391" s="170" t="s">
        <v>167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0</v>
      </c>
      <c r="BC391" s="169">
        <f>'Нарххо 2024'!BC391</f>
        <v>2</v>
      </c>
    </row>
    <row r="392" spans="1:55" ht="18" x14ac:dyDescent="0.25">
      <c r="A392" s="269">
        <v>3</v>
      </c>
      <c r="B392" s="170" t="s">
        <v>219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</row>
    <row r="393" spans="1:55" ht="18" x14ac:dyDescent="0.25">
      <c r="A393" s="270"/>
      <c r="B393" s="170" t="s">
        <v>170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0</v>
      </c>
      <c r="BC393" s="169">
        <f>'Нарххо 2024'!BC393</f>
        <v>1.8</v>
      </c>
    </row>
    <row r="394" spans="1:55" ht="18" x14ac:dyDescent="0.25">
      <c r="A394" s="210">
        <v>4</v>
      </c>
      <c r="B394" s="170" t="s">
        <v>171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0</v>
      </c>
      <c r="BC394" s="169">
        <f>'Нарххо 2024'!BC394</f>
        <v>2.5</v>
      </c>
    </row>
    <row r="395" spans="1:55" ht="18" x14ac:dyDescent="0.25">
      <c r="A395" s="209">
        <v>5</v>
      </c>
      <c r="B395" s="170" t="s">
        <v>172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0</v>
      </c>
      <c r="BC395" s="169">
        <f>'Нарххо 2024'!BC395</f>
        <v>5.666666666666667</v>
      </c>
    </row>
    <row r="396" spans="1:55" ht="18" x14ac:dyDescent="0.25">
      <c r="A396" s="210">
        <v>6</v>
      </c>
      <c r="B396" s="170" t="s">
        <v>173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0</v>
      </c>
      <c r="BC396" s="169">
        <f>'Нарххо 2024'!BC396</f>
        <v>6.5</v>
      </c>
    </row>
    <row r="397" spans="1:55" ht="18" x14ac:dyDescent="0.25">
      <c r="A397" s="210">
        <v>7</v>
      </c>
      <c r="B397" s="170" t="s">
        <v>174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0</v>
      </c>
      <c r="BC397" s="169">
        <f>'Нарххо 2024'!BC397</f>
        <v>7.333333333333333</v>
      </c>
    </row>
    <row r="398" spans="1:55" ht="18" x14ac:dyDescent="0.25">
      <c r="A398" s="209">
        <v>8</v>
      </c>
      <c r="B398" s="170" t="s">
        <v>175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0</v>
      </c>
      <c r="BC398" s="169">
        <f>'Нарххо 2024'!BC398</f>
        <v>18.333333333333332</v>
      </c>
    </row>
    <row r="399" spans="1:55" ht="18" x14ac:dyDescent="0.25">
      <c r="A399" s="210">
        <v>9</v>
      </c>
      <c r="B399" s="170" t="s">
        <v>176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0</v>
      </c>
      <c r="BC399" s="169">
        <f>'Нарххо 2024'!BC399</f>
        <v>13</v>
      </c>
    </row>
    <row r="400" spans="1:55" ht="18" x14ac:dyDescent="0.25">
      <c r="A400" s="210">
        <v>10</v>
      </c>
      <c r="B400" s="170" t="s">
        <v>177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0</v>
      </c>
      <c r="BC400" s="169">
        <f>'Нарххо 2024'!BC400</f>
        <v>15</v>
      </c>
    </row>
    <row r="401" spans="1:55" ht="18" x14ac:dyDescent="0.25">
      <c r="A401" s="209">
        <v>11</v>
      </c>
      <c r="B401" s="170" t="s">
        <v>178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0</v>
      </c>
      <c r="BC401" s="169">
        <f>'Нарххо 2024'!BC401</f>
        <v>85</v>
      </c>
    </row>
    <row r="402" spans="1:55" ht="18" x14ac:dyDescent="0.25">
      <c r="A402" s="210">
        <v>12</v>
      </c>
      <c r="B402" s="170" t="s">
        <v>179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0</v>
      </c>
      <c r="BC402" s="169">
        <f>'Нарххо 2024'!BC402</f>
        <v>85</v>
      </c>
    </row>
    <row r="403" spans="1:55" ht="18" x14ac:dyDescent="0.25">
      <c r="A403" s="210">
        <v>13</v>
      </c>
      <c r="B403" s="170" t="s">
        <v>180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0</v>
      </c>
      <c r="BC403" s="169">
        <f>'Нарххо 2024'!BC403</f>
        <v>5.5</v>
      </c>
    </row>
    <row r="404" spans="1:55" ht="18" x14ac:dyDescent="0.25">
      <c r="A404" s="209">
        <v>14</v>
      </c>
      <c r="B404" s="170" t="s">
        <v>181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0</v>
      </c>
      <c r="BC404" s="169">
        <f>'Нарххо 2024'!BC404</f>
        <v>11</v>
      </c>
    </row>
    <row r="405" spans="1:55" ht="18" x14ac:dyDescent="0.25">
      <c r="A405" s="210">
        <v>15</v>
      </c>
      <c r="B405" s="170" t="s">
        <v>182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0</v>
      </c>
      <c r="BC405" s="169">
        <f>'Нарххо 2024'!BC405</f>
        <v>11.5</v>
      </c>
    </row>
    <row r="406" spans="1:55" ht="18" x14ac:dyDescent="0.25">
      <c r="A406" s="210">
        <v>16</v>
      </c>
      <c r="B406" s="170" t="s">
        <v>183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0</v>
      </c>
      <c r="BC406" s="169">
        <f>'Нарххо 2024'!BC406</f>
        <v>42</v>
      </c>
    </row>
    <row r="407" spans="1:55" ht="18" x14ac:dyDescent="0.25">
      <c r="A407" s="209">
        <v>17</v>
      </c>
      <c r="B407" s="170" t="s">
        <v>184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0</v>
      </c>
      <c r="BC407" s="169">
        <f>'Нарххо 2024'!BC407</f>
        <v>45</v>
      </c>
    </row>
    <row r="408" spans="1:55" ht="18" x14ac:dyDescent="0.25">
      <c r="A408" s="210">
        <v>18</v>
      </c>
      <c r="B408" s="170" t="s">
        <v>185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0</v>
      </c>
      <c r="BC408" s="169">
        <f>'Нарххо 2024'!BC408</f>
        <v>5</v>
      </c>
    </row>
    <row r="409" spans="1:55" ht="18" x14ac:dyDescent="0.25">
      <c r="A409" s="210">
        <v>19</v>
      </c>
      <c r="B409" s="170" t="s">
        <v>186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0</v>
      </c>
      <c r="BC409" s="169">
        <f>'Нарххо 2024'!BC409</f>
        <v>4.4000000000000004</v>
      </c>
    </row>
    <row r="410" spans="1:55" ht="18" x14ac:dyDescent="0.25">
      <c r="A410" s="209">
        <v>20</v>
      </c>
      <c r="B410" s="170" t="s">
        <v>187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0</v>
      </c>
      <c r="BC410" s="169">
        <f>'Нарххо 2024'!BC410</f>
        <v>3.5</v>
      </c>
    </row>
    <row r="411" spans="1:55" ht="18" x14ac:dyDescent="0.25">
      <c r="A411" s="210">
        <v>21</v>
      </c>
      <c r="B411" s="170" t="s">
        <v>188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0</v>
      </c>
      <c r="BC411" s="169">
        <f>'Нарххо 2024'!BC411</f>
        <v>17.5</v>
      </c>
    </row>
    <row r="412" spans="1:55" ht="18" x14ac:dyDescent="0.25">
      <c r="A412" s="210">
        <v>22</v>
      </c>
      <c r="B412" s="170" t="s">
        <v>189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0</v>
      </c>
      <c r="BC412" s="169">
        <f>'Нарххо 2024'!BC412</f>
        <v>19</v>
      </c>
    </row>
    <row r="413" spans="1:55" ht="18" x14ac:dyDescent="0.25">
      <c r="A413" s="209">
        <v>23</v>
      </c>
      <c r="B413" s="170" t="s">
        <v>190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0</v>
      </c>
      <c r="BC413" s="169">
        <f>'Нарххо 2024'!BC413</f>
        <v>17.666666666666668</v>
      </c>
    </row>
    <row r="414" spans="1:55" ht="36" x14ac:dyDescent="0.25">
      <c r="A414" s="210">
        <v>24</v>
      </c>
      <c r="B414" s="188" t="s">
        <v>191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0</v>
      </c>
      <c r="BC414" s="169">
        <f>'Нарххо 2024'!BC414</f>
        <v>4</v>
      </c>
    </row>
    <row r="415" spans="1:55" ht="36" x14ac:dyDescent="0.25">
      <c r="A415" s="210">
        <v>25</v>
      </c>
      <c r="B415" s="188" t="s">
        <v>192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0</v>
      </c>
      <c r="BC415" s="169">
        <f>'Нарххо 2024'!BC415</f>
        <v>3.1666666666666665</v>
      </c>
    </row>
    <row r="416" spans="1:55" ht="18" x14ac:dyDescent="0.25">
      <c r="A416" s="209">
        <v>26</v>
      </c>
      <c r="B416" s="170" t="s">
        <v>193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0</v>
      </c>
      <c r="BC416" s="169">
        <f>'Нарххо 2024'!BC416</f>
        <v>30</v>
      </c>
    </row>
    <row r="417" spans="1:55" ht="18" x14ac:dyDescent="0.25">
      <c r="A417" s="210">
        <v>27</v>
      </c>
      <c r="B417" s="170" t="s">
        <v>194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0</v>
      </c>
      <c r="BC417" s="169">
        <f>'Нарххо 2024'!BC417</f>
        <v>6.9333333333333327</v>
      </c>
    </row>
    <row r="418" spans="1:55" ht="18" x14ac:dyDescent="0.25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0</v>
      </c>
      <c r="BC418" s="169">
        <f>'Нарххо 2024'!BC418</f>
        <v>10.6</v>
      </c>
    </row>
    <row r="419" spans="1:55" ht="18" x14ac:dyDescent="0.25">
      <c r="A419" s="209">
        <v>29</v>
      </c>
      <c r="B419" s="170" t="s">
        <v>195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0</v>
      </c>
      <c r="BC419" s="169">
        <f>'Нарххо 2024'!BC419</f>
        <v>11.5</v>
      </c>
    </row>
    <row r="420" spans="1:55" ht="36" x14ac:dyDescent="0.25">
      <c r="A420" s="211"/>
      <c r="B420" s="189" t="s">
        <v>196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</row>
    <row r="421" spans="1:55" ht="18" x14ac:dyDescent="0.25">
      <c r="A421" s="211"/>
      <c r="B421" s="190" t="s">
        <v>197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0</v>
      </c>
      <c r="BC421" s="169">
        <f>'Нарххо 2024'!BC421</f>
        <v>10.603333333333333</v>
      </c>
    </row>
    <row r="422" spans="1:55" x14ac:dyDescent="0.3">
      <c r="A422" s="212"/>
      <c r="B422" s="191" t="s">
        <v>198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0</v>
      </c>
      <c r="BC422" s="169">
        <f>'Нарххо 2024'!BC422</f>
        <v>10.676666666666668</v>
      </c>
    </row>
    <row r="423" spans="1:55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  <c r="AQ423" s="1"/>
      <c r="AR423" s="1"/>
      <c r="AV423" s="1"/>
      <c r="AW423" s="1"/>
      <c r="AX423" s="1"/>
      <c r="BB423" s="1"/>
      <c r="BC423" s="340"/>
    </row>
    <row r="424" spans="1:55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  <c r="AQ424" s="1"/>
      <c r="AR424" s="1"/>
      <c r="AV424" s="1"/>
      <c r="AW424" s="1"/>
      <c r="AX424" s="1"/>
      <c r="BB424" s="1"/>
      <c r="BC424" s="340"/>
    </row>
    <row r="425" spans="1:55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  <c r="AQ425" s="1"/>
      <c r="AR425" s="1"/>
      <c r="AV425" s="1"/>
      <c r="AW425" s="1"/>
      <c r="AX425" s="1"/>
      <c r="BB425" s="1"/>
      <c r="BC425" s="340"/>
    </row>
    <row r="426" spans="1:55" x14ac:dyDescent="0.3">
      <c r="AK426" s="1"/>
      <c r="AL426" s="1"/>
      <c r="AM426" s="1"/>
      <c r="AQ426" s="1"/>
      <c r="AR426" s="1"/>
      <c r="AV426" s="1"/>
      <c r="AW426" s="1"/>
      <c r="AX426" s="1"/>
      <c r="BB426" s="1"/>
      <c r="BC426" s="340"/>
    </row>
    <row r="427" spans="1:55" ht="18" x14ac:dyDescent="0.25">
      <c r="A427" s="265" t="s">
        <v>200</v>
      </c>
      <c r="B427" s="265"/>
      <c r="C427" s="265"/>
      <c r="D427" s="265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  <c r="P427" s="265"/>
      <c r="Q427" s="265"/>
      <c r="R427" s="265"/>
      <c r="S427" s="265"/>
      <c r="T427" s="265"/>
      <c r="U427" s="265"/>
      <c r="V427" s="265"/>
      <c r="W427" s="265"/>
      <c r="X427" s="265"/>
      <c r="Y427" s="265"/>
      <c r="Z427" s="265"/>
      <c r="AA427" s="265"/>
      <c r="AB427" s="265"/>
      <c r="AC427" s="265"/>
      <c r="AD427" s="265"/>
      <c r="AE427" s="265"/>
      <c r="AF427" s="265"/>
      <c r="AG427" s="265"/>
      <c r="AH427" s="265"/>
      <c r="AI427" s="265"/>
      <c r="AJ427" s="265"/>
      <c r="AK427" s="265"/>
      <c r="AL427" s="265"/>
      <c r="AM427" s="265"/>
      <c r="AN427" s="265"/>
      <c r="AO427" s="265"/>
      <c r="AP427" s="265"/>
      <c r="AQ427" s="265"/>
      <c r="AR427" s="265"/>
      <c r="AS427" s="265"/>
      <c r="AT427" s="265"/>
      <c r="AU427" s="265"/>
      <c r="AV427" s="265"/>
      <c r="AW427" s="265"/>
      <c r="AX427" s="265"/>
      <c r="AY427" s="265"/>
      <c r="AZ427" s="265"/>
      <c r="BA427" s="265"/>
      <c r="BB427" s="265"/>
      <c r="BC427" s="265"/>
    </row>
    <row r="428" spans="1:55" x14ac:dyDescent="0.3">
      <c r="A428" s="217"/>
      <c r="B428" s="197"/>
      <c r="C428" s="266" t="s">
        <v>207</v>
      </c>
      <c r="D428" s="267"/>
      <c r="E428" s="267"/>
      <c r="F428" s="267"/>
      <c r="G428" s="267"/>
      <c r="H428" s="267"/>
      <c r="I428" s="267"/>
      <c r="J428" s="267"/>
      <c r="K428" s="267"/>
      <c r="L428" s="267"/>
      <c r="M428" s="267"/>
      <c r="N428" s="267"/>
      <c r="O428" s="267"/>
      <c r="P428" s="267"/>
      <c r="Q428" s="267"/>
      <c r="R428" s="267"/>
      <c r="S428" s="267"/>
      <c r="T428" s="267"/>
      <c r="U428" s="267"/>
      <c r="V428" s="267"/>
      <c r="W428" s="267"/>
      <c r="X428" s="267"/>
      <c r="Y428" s="267"/>
      <c r="Z428" s="267"/>
      <c r="AA428" s="267"/>
      <c r="AB428" s="267"/>
      <c r="AC428" s="267"/>
      <c r="AD428" s="267"/>
      <c r="AE428" s="267"/>
      <c r="AF428" s="267"/>
      <c r="AG428" s="267"/>
      <c r="AH428" s="267"/>
      <c r="AI428" s="267"/>
      <c r="AJ428" s="267"/>
      <c r="AK428" s="267"/>
      <c r="AL428" s="267"/>
      <c r="AM428" s="267"/>
      <c r="AN428" s="267"/>
      <c r="AO428" s="267"/>
      <c r="AP428" s="267"/>
      <c r="AQ428" s="267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8"/>
    </row>
    <row r="429" spans="1:55" ht="18.75" customHeight="1" x14ac:dyDescent="0.3">
      <c r="A429" s="218"/>
      <c r="B429" s="198"/>
      <c r="C429" s="271" t="s">
        <v>139</v>
      </c>
      <c r="D429" s="272"/>
      <c r="E429" s="272"/>
      <c r="F429" s="273"/>
      <c r="G429" s="258" t="s">
        <v>221</v>
      </c>
      <c r="H429" s="260" t="s">
        <v>139</v>
      </c>
      <c r="I429" s="261"/>
      <c r="J429" s="261"/>
      <c r="K429" s="262"/>
      <c r="L429" s="258" t="s">
        <v>221</v>
      </c>
      <c r="M429" s="260" t="s">
        <v>139</v>
      </c>
      <c r="N429" s="261"/>
      <c r="O429" s="261"/>
      <c r="P429" s="262"/>
      <c r="Q429" s="258" t="s">
        <v>221</v>
      </c>
      <c r="R429" s="260" t="s">
        <v>139</v>
      </c>
      <c r="S429" s="261"/>
      <c r="T429" s="261"/>
      <c r="U429" s="261"/>
      <c r="V429" s="262"/>
      <c r="W429" s="258" t="s">
        <v>221</v>
      </c>
      <c r="X429" s="260" t="s">
        <v>139</v>
      </c>
      <c r="Y429" s="261"/>
      <c r="Z429" s="261"/>
      <c r="AA429" s="261"/>
      <c r="AB429" s="258" t="s">
        <v>221</v>
      </c>
      <c r="AC429" s="260" t="s">
        <v>139</v>
      </c>
      <c r="AD429" s="261"/>
      <c r="AE429" s="261"/>
      <c r="AF429" s="261"/>
      <c r="AG429" s="258" t="s">
        <v>221</v>
      </c>
      <c r="AH429" s="260" t="s">
        <v>139</v>
      </c>
      <c r="AI429" s="261"/>
      <c r="AJ429" s="261"/>
      <c r="AK429" s="261"/>
      <c r="AL429" s="261"/>
      <c r="AM429" s="258" t="s">
        <v>221</v>
      </c>
      <c r="AN429" s="260" t="s">
        <v>139</v>
      </c>
      <c r="AO429" s="261"/>
      <c r="AP429" s="261"/>
      <c r="AQ429" s="261"/>
      <c r="AR429" s="258" t="s">
        <v>221</v>
      </c>
      <c r="AS429" s="260" t="s">
        <v>139</v>
      </c>
      <c r="AT429" s="261"/>
      <c r="AU429" s="261"/>
      <c r="AV429" s="261"/>
      <c r="AW429" s="253"/>
      <c r="AX429" s="258" t="s">
        <v>221</v>
      </c>
      <c r="AY429" s="260" t="s">
        <v>139</v>
      </c>
      <c r="AZ429" s="261"/>
      <c r="BA429" s="261"/>
      <c r="BB429" s="261"/>
      <c r="BC429" s="258" t="s">
        <v>221</v>
      </c>
    </row>
    <row r="430" spans="1:55" ht="18.75" customHeight="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59"/>
      <c r="H430" s="138" t="s">
        <v>141</v>
      </c>
      <c r="I430" s="138" t="s">
        <v>142</v>
      </c>
      <c r="J430" s="138" t="s">
        <v>143</v>
      </c>
      <c r="K430" s="138" t="s">
        <v>144</v>
      </c>
      <c r="L430" s="259"/>
      <c r="M430" s="138" t="s">
        <v>145</v>
      </c>
      <c r="N430" s="138" t="s">
        <v>146</v>
      </c>
      <c r="O430" s="138" t="s">
        <v>147</v>
      </c>
      <c r="P430" s="138" t="s">
        <v>148</v>
      </c>
      <c r="Q430" s="259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59"/>
      <c r="X430" s="138" t="s">
        <v>159</v>
      </c>
      <c r="Y430" s="138" t="s">
        <v>160</v>
      </c>
      <c r="Z430" s="225" t="str">
        <f>'Нарххо 2024'!Z430</f>
        <v>20.05</v>
      </c>
      <c r="AA430" s="225" t="str">
        <f>'Нарххо 2024'!AA430</f>
        <v>27.05</v>
      </c>
      <c r="AB430" s="259"/>
      <c r="AC430" s="138" t="s">
        <v>284</v>
      </c>
      <c r="AD430" s="138" t="s">
        <v>285</v>
      </c>
      <c r="AE430" s="225" t="str">
        <f>'Нарххо 2024'!AE430</f>
        <v>18.06</v>
      </c>
      <c r="AF430" s="225" t="str">
        <f>'Нарххо 2024'!AF430</f>
        <v>24.06</v>
      </c>
      <c r="AG430" s="259"/>
      <c r="AH430" s="138" t="s">
        <v>287</v>
      </c>
      <c r="AI430" s="138" t="s">
        <v>288</v>
      </c>
      <c r="AJ430" s="138" t="s">
        <v>289</v>
      </c>
      <c r="AK430" s="138" t="s">
        <v>290</v>
      </c>
      <c r="AL430" s="138" t="s">
        <v>291</v>
      </c>
      <c r="AM430" s="259"/>
      <c r="AN430" s="138" t="s">
        <v>293</v>
      </c>
      <c r="AO430" s="138" t="s">
        <v>294</v>
      </c>
      <c r="AP430" s="138" t="s">
        <v>295</v>
      </c>
      <c r="AQ430" s="138" t="s">
        <v>296</v>
      </c>
      <c r="AR430" s="259"/>
      <c r="AS430" s="138" t="s">
        <v>299</v>
      </c>
      <c r="AT430" s="138" t="s">
        <v>298</v>
      </c>
      <c r="AU430" s="138" t="s">
        <v>300</v>
      </c>
      <c r="AV430" s="138" t="s">
        <v>301</v>
      </c>
      <c r="AW430" s="138" t="s">
        <v>302</v>
      </c>
      <c r="AX430" s="259"/>
      <c r="AY430" s="138" t="s">
        <v>303</v>
      </c>
      <c r="AZ430" s="138" t="s">
        <v>304</v>
      </c>
      <c r="BA430" s="138" t="s">
        <v>305</v>
      </c>
      <c r="BB430" s="138" t="s">
        <v>306</v>
      </c>
      <c r="BC430" s="259"/>
    </row>
    <row r="431" spans="1:55" ht="18" x14ac:dyDescent="0.25">
      <c r="A431" s="269">
        <v>1</v>
      </c>
      <c r="B431" s="191" t="s">
        <v>168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</row>
    <row r="432" spans="1:55" ht="18" x14ac:dyDescent="0.25">
      <c r="A432" s="270"/>
      <c r="B432" s="191" t="s">
        <v>169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0</v>
      </c>
      <c r="BC432" s="169">
        <f>'Нарххо 2024'!BC432</f>
        <v>4</v>
      </c>
    </row>
    <row r="433" spans="1:55" ht="18" x14ac:dyDescent="0.25">
      <c r="A433" s="209">
        <v>2</v>
      </c>
      <c r="B433" s="170" t="s">
        <v>167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0</v>
      </c>
      <c r="BC433" s="169">
        <f>'Нарххо 2024'!BC433</f>
        <v>2.8333333333333335</v>
      </c>
    </row>
    <row r="434" spans="1:55" ht="18" x14ac:dyDescent="0.25">
      <c r="A434" s="269">
        <v>3</v>
      </c>
      <c r="B434" s="170" t="s">
        <v>219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</row>
    <row r="435" spans="1:55" ht="18" x14ac:dyDescent="0.25">
      <c r="A435" s="270"/>
      <c r="B435" s="170" t="s">
        <v>170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0</v>
      </c>
      <c r="BC435" s="169">
        <f>'Нарххо 2024'!BC435</f>
        <v>3</v>
      </c>
    </row>
    <row r="436" spans="1:55" ht="18" x14ac:dyDescent="0.25">
      <c r="A436" s="210">
        <v>4</v>
      </c>
      <c r="B436" s="170" t="s">
        <v>171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0</v>
      </c>
      <c r="BC436" s="169">
        <f>'Нарххо 2024'!BC436</f>
        <v>3</v>
      </c>
    </row>
    <row r="437" spans="1:55" ht="18" x14ac:dyDescent="0.25">
      <c r="A437" s="209">
        <v>5</v>
      </c>
      <c r="B437" s="170" t="s">
        <v>172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0</v>
      </c>
      <c r="BC437" s="169">
        <f>'Нарххо 2024'!BC437</f>
        <v>5</v>
      </c>
    </row>
    <row r="438" spans="1:55" ht="18" x14ac:dyDescent="0.25">
      <c r="A438" s="210">
        <v>6</v>
      </c>
      <c r="B438" s="170" t="s">
        <v>173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0</v>
      </c>
      <c r="BC438" s="169">
        <f>'Нарххо 2024'!BC438</f>
        <v>7</v>
      </c>
    </row>
    <row r="439" spans="1:55" ht="18" x14ac:dyDescent="0.25">
      <c r="A439" s="210">
        <v>7</v>
      </c>
      <c r="B439" s="170" t="s">
        <v>174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0</v>
      </c>
      <c r="BC439" s="169">
        <f>'Нарххо 2024'!BC439</f>
        <v>6.8933333333333335</v>
      </c>
    </row>
    <row r="440" spans="1:55" ht="18" x14ac:dyDescent="0.25">
      <c r="A440" s="209">
        <v>8</v>
      </c>
      <c r="B440" s="170" t="s">
        <v>175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0</v>
      </c>
      <c r="BC440" s="169">
        <f>'Нарххо 2024'!BC440</f>
        <v>17</v>
      </c>
    </row>
    <row r="441" spans="1:55" ht="18" x14ac:dyDescent="0.25">
      <c r="A441" s="210">
        <v>9</v>
      </c>
      <c r="B441" s="170" t="s">
        <v>176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0</v>
      </c>
      <c r="BC441" s="169">
        <f>'Нарххо 2024'!BC441</f>
        <v>12</v>
      </c>
    </row>
    <row r="442" spans="1:55" ht="18" x14ac:dyDescent="0.25">
      <c r="A442" s="210">
        <v>10</v>
      </c>
      <c r="B442" s="170" t="s">
        <v>177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0</v>
      </c>
      <c r="BC442" s="169">
        <f>'Нарххо 2024'!BC442</f>
        <v>16</v>
      </c>
    </row>
    <row r="443" spans="1:55" ht="18" x14ac:dyDescent="0.25">
      <c r="A443" s="209">
        <v>11</v>
      </c>
      <c r="B443" s="170" t="s">
        <v>178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0</v>
      </c>
      <c r="BC443" s="169">
        <f>'Нарххо 2024'!BC443</f>
        <v>95</v>
      </c>
    </row>
    <row r="444" spans="1:55" ht="18" x14ac:dyDescent="0.25">
      <c r="A444" s="210">
        <v>12</v>
      </c>
      <c r="B444" s="170" t="s">
        <v>179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0</v>
      </c>
      <c r="BC444" s="169">
        <f>'Нарххо 2024'!BC444</f>
        <v>95</v>
      </c>
    </row>
    <row r="445" spans="1:55" ht="18" x14ac:dyDescent="0.25">
      <c r="A445" s="210">
        <v>13</v>
      </c>
      <c r="B445" s="170" t="s">
        <v>180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0</v>
      </c>
      <c r="BC445" s="169">
        <f>'Нарххо 2024'!BC445</f>
        <v>6.666666666666667</v>
      </c>
    </row>
    <row r="446" spans="1:55" ht="18" x14ac:dyDescent="0.25">
      <c r="A446" s="209">
        <v>14</v>
      </c>
      <c r="B446" s="170" t="s">
        <v>181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0</v>
      </c>
      <c r="BC446" s="169">
        <f>'Нарххо 2024'!BC446</f>
        <v>11.333333333333334</v>
      </c>
    </row>
    <row r="447" spans="1:55" ht="18" x14ac:dyDescent="0.25">
      <c r="A447" s="210">
        <v>15</v>
      </c>
      <c r="B447" s="170" t="s">
        <v>182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0</v>
      </c>
      <c r="BC447" s="169">
        <f>'Нарххо 2024'!BC447</f>
        <v>11.333333333333334</v>
      </c>
    </row>
    <row r="448" spans="1:55" ht="18" x14ac:dyDescent="0.25">
      <c r="A448" s="210">
        <v>16</v>
      </c>
      <c r="B448" s="170" t="s">
        <v>183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0</v>
      </c>
      <c r="BC448" s="169">
        <f>'Нарххо 2024'!BC448</f>
        <v>45</v>
      </c>
    </row>
    <row r="449" spans="1:55" ht="18" x14ac:dyDescent="0.25">
      <c r="A449" s="209">
        <v>17</v>
      </c>
      <c r="B449" s="170" t="s">
        <v>184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0</v>
      </c>
      <c r="BC449" s="169">
        <f>'Нарххо 2024'!BC449</f>
        <v>45</v>
      </c>
    </row>
    <row r="450" spans="1:55" ht="18" x14ac:dyDescent="0.25">
      <c r="A450" s="210">
        <v>18</v>
      </c>
      <c r="B450" s="170" t="s">
        <v>185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0</v>
      </c>
      <c r="BC450" s="169">
        <f>'Нарххо 2024'!BC450</f>
        <v>5.5333333333333341</v>
      </c>
    </row>
    <row r="451" spans="1:55" ht="18" x14ac:dyDescent="0.25">
      <c r="A451" s="210">
        <v>19</v>
      </c>
      <c r="B451" s="170" t="s">
        <v>186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0</v>
      </c>
      <c r="BC451" s="169">
        <f>'Нарххо 2024'!BC451</f>
        <v>4.8866666666666667</v>
      </c>
    </row>
    <row r="452" spans="1:55" ht="18" x14ac:dyDescent="0.25">
      <c r="A452" s="209">
        <v>20</v>
      </c>
      <c r="B452" s="170" t="s">
        <v>187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0</v>
      </c>
      <c r="BC452" s="169">
        <f>'Нарххо 2024'!BC452</f>
        <v>4.833333333333333</v>
      </c>
    </row>
    <row r="453" spans="1:55" ht="18" x14ac:dyDescent="0.25">
      <c r="A453" s="210">
        <v>21</v>
      </c>
      <c r="B453" s="170" t="s">
        <v>188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0</v>
      </c>
      <c r="BC453" s="169">
        <f>'Нарххо 2024'!BC453</f>
        <v>17.333333333333332</v>
      </c>
    </row>
    <row r="454" spans="1:55" ht="18" x14ac:dyDescent="0.25">
      <c r="A454" s="210">
        <v>22</v>
      </c>
      <c r="B454" s="170" t="s">
        <v>189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0</v>
      </c>
      <c r="BC454" s="169">
        <f>'Нарххо 2024'!BC454</f>
        <v>16</v>
      </c>
    </row>
    <row r="455" spans="1:55" ht="18" x14ac:dyDescent="0.25">
      <c r="A455" s="209">
        <v>23</v>
      </c>
      <c r="B455" s="170" t="s">
        <v>190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0</v>
      </c>
      <c r="BC455" s="169">
        <f>'Нарххо 2024'!BC455</f>
        <v>18.666666666666668</v>
      </c>
    </row>
    <row r="456" spans="1:55" ht="36" x14ac:dyDescent="0.25">
      <c r="A456" s="210">
        <v>24</v>
      </c>
      <c r="B456" s="188" t="s">
        <v>191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0</v>
      </c>
      <c r="BC456" s="169">
        <f>'Нарххо 2024'!BC456</f>
        <v>4.2</v>
      </c>
    </row>
    <row r="457" spans="1:55" ht="36" x14ac:dyDescent="0.25">
      <c r="A457" s="210">
        <v>25</v>
      </c>
      <c r="B457" s="188" t="s">
        <v>192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0</v>
      </c>
      <c r="BC457" s="169">
        <f>'Нарххо 2024'!BC457</f>
        <v>3.5</v>
      </c>
    </row>
    <row r="458" spans="1:55" ht="18" x14ac:dyDescent="0.25">
      <c r="A458" s="209">
        <v>26</v>
      </c>
      <c r="B458" s="170" t="s">
        <v>193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0</v>
      </c>
      <c r="BC458" s="169">
        <f>'Нарххо 2024'!BC458</f>
        <v>30.400000000000002</v>
      </c>
    </row>
    <row r="459" spans="1:55" ht="18" x14ac:dyDescent="0.25">
      <c r="A459" s="210">
        <v>27</v>
      </c>
      <c r="B459" s="170" t="s">
        <v>194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0</v>
      </c>
      <c r="BC459" s="169">
        <f>'Нарххо 2024'!BC459</f>
        <v>7.2666666666666666</v>
      </c>
    </row>
    <row r="460" spans="1:55" ht="18" x14ac:dyDescent="0.25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0</v>
      </c>
      <c r="BC460" s="169">
        <f>'Нарххо 2024'!BC460</f>
        <v>11</v>
      </c>
    </row>
    <row r="461" spans="1:55" ht="18" x14ac:dyDescent="0.25">
      <c r="A461" s="209">
        <v>29</v>
      </c>
      <c r="B461" s="170" t="s">
        <v>195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0</v>
      </c>
      <c r="BC461" s="169">
        <f>'Нарххо 2024'!BC461</f>
        <v>11</v>
      </c>
    </row>
    <row r="462" spans="1:55" ht="36" x14ac:dyDescent="0.25">
      <c r="A462" s="211"/>
      <c r="B462" s="189" t="s">
        <v>196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</row>
    <row r="463" spans="1:55" ht="18" x14ac:dyDescent="0.25">
      <c r="A463" s="211"/>
      <c r="B463" s="190" t="s">
        <v>197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0</v>
      </c>
      <c r="BC463" s="169">
        <f>'Нарххо 2024'!BC463</f>
        <v>10.603333333333333</v>
      </c>
    </row>
    <row r="464" spans="1:55" x14ac:dyDescent="0.3">
      <c r="A464" s="212"/>
      <c r="B464" s="191" t="s">
        <v>198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0</v>
      </c>
      <c r="BC464" s="169">
        <f>'Нарххо 2024'!BC464</f>
        <v>10.686666666666666</v>
      </c>
    </row>
    <row r="465" spans="1:55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  <c r="AQ465" s="1"/>
      <c r="AR465" s="1"/>
      <c r="AV465" s="1"/>
      <c r="AW465" s="1"/>
      <c r="AX465" s="1"/>
      <c r="BB465" s="1"/>
      <c r="BC465" s="340"/>
    </row>
    <row r="466" spans="1:55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  <c r="AQ466" s="1"/>
      <c r="AR466" s="1"/>
      <c r="AV466" s="1"/>
      <c r="AW466" s="1"/>
      <c r="AX466" s="1"/>
      <c r="BB466" s="1"/>
      <c r="BC466" s="340"/>
    </row>
    <row r="467" spans="1:55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  <c r="AQ467" s="1"/>
      <c r="AR467" s="1"/>
      <c r="AV467" s="1"/>
      <c r="AW467" s="1"/>
      <c r="AX467" s="1"/>
      <c r="BB467" s="1"/>
      <c r="BC467" s="340"/>
    </row>
    <row r="468" spans="1:55" x14ac:dyDescent="0.3">
      <c r="AK468" s="1"/>
      <c r="AL468" s="1"/>
      <c r="AM468" s="1"/>
      <c r="AQ468" s="1"/>
      <c r="AR468" s="1"/>
      <c r="AV468" s="1"/>
      <c r="AW468" s="1"/>
      <c r="AX468" s="1"/>
      <c r="BB468" s="1"/>
      <c r="BC468" s="340"/>
    </row>
    <row r="469" spans="1:55" ht="18" x14ac:dyDescent="0.25">
      <c r="A469" s="265" t="s">
        <v>200</v>
      </c>
      <c r="B469" s="265"/>
      <c r="C469" s="265"/>
      <c r="D469" s="265"/>
      <c r="E469" s="265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  <c r="Z469" s="265"/>
      <c r="AA469" s="265"/>
      <c r="AB469" s="265"/>
      <c r="AC469" s="265"/>
      <c r="AD469" s="265"/>
      <c r="AE469" s="265"/>
      <c r="AF469" s="265"/>
      <c r="AG469" s="265"/>
      <c r="AH469" s="265"/>
      <c r="AI469" s="265"/>
      <c r="AJ469" s="265"/>
      <c r="AK469" s="265"/>
      <c r="AL469" s="265"/>
      <c r="AM469" s="265"/>
      <c r="AN469" s="265"/>
      <c r="AO469" s="265"/>
      <c r="AP469" s="265"/>
      <c r="AQ469" s="265"/>
      <c r="AR469" s="265"/>
      <c r="AS469" s="265"/>
      <c r="AT469" s="265"/>
      <c r="AU469" s="265"/>
      <c r="AV469" s="265"/>
      <c r="AW469" s="265"/>
      <c r="AX469" s="265"/>
      <c r="AY469" s="265"/>
      <c r="AZ469" s="265"/>
      <c r="BA469" s="265"/>
      <c r="BB469" s="265"/>
      <c r="BC469" s="265"/>
    </row>
    <row r="470" spans="1:55" x14ac:dyDescent="0.3">
      <c r="A470" s="217"/>
      <c r="B470" s="197"/>
      <c r="C470" s="266" t="s">
        <v>208</v>
      </c>
      <c r="D470" s="267"/>
      <c r="E470" s="267"/>
      <c r="F470" s="267"/>
      <c r="G470" s="267"/>
      <c r="H470" s="267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67"/>
      <c r="T470" s="267"/>
      <c r="U470" s="267"/>
      <c r="V470" s="267"/>
      <c r="W470" s="267"/>
      <c r="X470" s="267"/>
      <c r="Y470" s="267"/>
      <c r="Z470" s="267"/>
      <c r="AA470" s="267"/>
      <c r="AB470" s="267"/>
      <c r="AC470" s="267"/>
      <c r="AD470" s="267"/>
      <c r="AE470" s="267"/>
      <c r="AF470" s="267"/>
      <c r="AG470" s="267"/>
      <c r="AH470" s="267"/>
      <c r="AI470" s="267"/>
      <c r="AJ470" s="267"/>
      <c r="AK470" s="267"/>
      <c r="AL470" s="267"/>
      <c r="AM470" s="267"/>
      <c r="AN470" s="267"/>
      <c r="AO470" s="267"/>
      <c r="AP470" s="267"/>
      <c r="AQ470" s="267"/>
      <c r="AR470" s="267"/>
      <c r="AS470" s="267"/>
      <c r="AT470" s="267"/>
      <c r="AU470" s="267"/>
      <c r="AV470" s="267"/>
      <c r="AW470" s="267"/>
      <c r="AX470" s="267"/>
      <c r="AY470" s="267"/>
      <c r="AZ470" s="267"/>
      <c r="BA470" s="267"/>
      <c r="BB470" s="267"/>
      <c r="BC470" s="268"/>
    </row>
    <row r="471" spans="1:55" ht="18.75" customHeight="1" x14ac:dyDescent="0.3">
      <c r="A471" s="218"/>
      <c r="B471" s="198"/>
      <c r="C471" s="271" t="s">
        <v>139</v>
      </c>
      <c r="D471" s="272"/>
      <c r="E471" s="272"/>
      <c r="F471" s="273"/>
      <c r="G471" s="258" t="s">
        <v>221</v>
      </c>
      <c r="H471" s="260" t="s">
        <v>139</v>
      </c>
      <c r="I471" s="261"/>
      <c r="J471" s="261"/>
      <c r="K471" s="262"/>
      <c r="L471" s="258" t="s">
        <v>221</v>
      </c>
      <c r="M471" s="260" t="s">
        <v>139</v>
      </c>
      <c r="N471" s="261"/>
      <c r="O471" s="261"/>
      <c r="P471" s="262"/>
      <c r="Q471" s="258" t="s">
        <v>221</v>
      </c>
      <c r="R471" s="260" t="s">
        <v>139</v>
      </c>
      <c r="S471" s="261"/>
      <c r="T471" s="261"/>
      <c r="U471" s="261"/>
      <c r="V471" s="262"/>
      <c r="W471" s="258" t="s">
        <v>221</v>
      </c>
      <c r="X471" s="260" t="s">
        <v>139</v>
      </c>
      <c r="Y471" s="261"/>
      <c r="Z471" s="261"/>
      <c r="AA471" s="262"/>
      <c r="AB471" s="258" t="s">
        <v>221</v>
      </c>
      <c r="AC471" s="260" t="s">
        <v>139</v>
      </c>
      <c r="AD471" s="261"/>
      <c r="AE471" s="261"/>
      <c r="AF471" s="262"/>
      <c r="AG471" s="258" t="s">
        <v>221</v>
      </c>
      <c r="AH471" s="260" t="s">
        <v>139</v>
      </c>
      <c r="AI471" s="261"/>
      <c r="AJ471" s="261"/>
      <c r="AK471" s="261"/>
      <c r="AL471" s="262"/>
      <c r="AM471" s="258" t="s">
        <v>221</v>
      </c>
      <c r="AN471" s="260" t="s">
        <v>139</v>
      </c>
      <c r="AO471" s="261"/>
      <c r="AP471" s="261"/>
      <c r="AQ471" s="262"/>
      <c r="AR471" s="258" t="s">
        <v>221</v>
      </c>
      <c r="AS471" s="260" t="s">
        <v>139</v>
      </c>
      <c r="AT471" s="261"/>
      <c r="AU471" s="261"/>
      <c r="AV471" s="261"/>
      <c r="AW471" s="253"/>
      <c r="AX471" s="258" t="s">
        <v>221</v>
      </c>
      <c r="AY471" s="260" t="s">
        <v>139</v>
      </c>
      <c r="AZ471" s="261"/>
      <c r="BA471" s="261"/>
      <c r="BB471" s="262"/>
      <c r="BC471" s="258" t="s">
        <v>221</v>
      </c>
    </row>
    <row r="472" spans="1:55" ht="18.75" customHeight="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59"/>
      <c r="H472" s="138" t="s">
        <v>141</v>
      </c>
      <c r="I472" s="138" t="s">
        <v>142</v>
      </c>
      <c r="J472" s="138" t="s">
        <v>143</v>
      </c>
      <c r="K472" s="138" t="s">
        <v>144</v>
      </c>
      <c r="L472" s="259"/>
      <c r="M472" s="138" t="s">
        <v>145</v>
      </c>
      <c r="N472" s="138" t="s">
        <v>146</v>
      </c>
      <c r="O472" s="138" t="s">
        <v>147</v>
      </c>
      <c r="P472" s="138" t="s">
        <v>148</v>
      </c>
      <c r="Q472" s="259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59"/>
      <c r="X472" s="138" t="s">
        <v>159</v>
      </c>
      <c r="Y472" s="138" t="s">
        <v>160</v>
      </c>
      <c r="Z472" s="225" t="str">
        <f>'Нарххо 2024'!Z472</f>
        <v>20.05</v>
      </c>
      <c r="AA472" s="225" t="str">
        <f>'Нарххо 2024'!AA472</f>
        <v>27.05</v>
      </c>
      <c r="AB472" s="259"/>
      <c r="AC472" s="138" t="s">
        <v>284</v>
      </c>
      <c r="AD472" s="138" t="s">
        <v>285</v>
      </c>
      <c r="AE472" s="225" t="str">
        <f>'Нарххо 2024'!AE472</f>
        <v>18.06</v>
      </c>
      <c r="AF472" s="225" t="str">
        <f>'Нарххо 2024'!AF472</f>
        <v>24.06</v>
      </c>
      <c r="AG472" s="259"/>
      <c r="AH472" s="138" t="s">
        <v>287</v>
      </c>
      <c r="AI472" s="138" t="s">
        <v>288</v>
      </c>
      <c r="AJ472" s="138" t="s">
        <v>289</v>
      </c>
      <c r="AK472" s="138" t="s">
        <v>290</v>
      </c>
      <c r="AL472" s="138" t="s">
        <v>291</v>
      </c>
      <c r="AM472" s="259"/>
      <c r="AN472" s="138" t="s">
        <v>293</v>
      </c>
      <c r="AO472" s="138" t="s">
        <v>294</v>
      </c>
      <c r="AP472" s="138" t="s">
        <v>295</v>
      </c>
      <c r="AQ472" s="138" t="s">
        <v>296</v>
      </c>
      <c r="AR472" s="259"/>
      <c r="AS472" s="138" t="s">
        <v>299</v>
      </c>
      <c r="AT472" s="138" t="s">
        <v>298</v>
      </c>
      <c r="AU472" s="138" t="s">
        <v>300</v>
      </c>
      <c r="AV472" s="138" t="s">
        <v>301</v>
      </c>
      <c r="AW472" s="138" t="s">
        <v>302</v>
      </c>
      <c r="AX472" s="259"/>
      <c r="AY472" s="138" t="s">
        <v>303</v>
      </c>
      <c r="AZ472" s="138" t="s">
        <v>304</v>
      </c>
      <c r="BA472" s="138" t="s">
        <v>305</v>
      </c>
      <c r="BB472" s="138" t="s">
        <v>306</v>
      </c>
      <c r="BC472" s="259"/>
    </row>
    <row r="473" spans="1:55" ht="18" x14ac:dyDescent="0.25">
      <c r="A473" s="269">
        <v>1</v>
      </c>
      <c r="B473" s="191" t="s">
        <v>168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</row>
    <row r="474" spans="1:55" ht="18" x14ac:dyDescent="0.25">
      <c r="A474" s="270"/>
      <c r="B474" s="191" t="s">
        <v>169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0</v>
      </c>
      <c r="BC474" s="169">
        <f>'Нарххо 2024'!BC474</f>
        <v>4.3</v>
      </c>
    </row>
    <row r="475" spans="1:55" ht="18" x14ac:dyDescent="0.25">
      <c r="A475" s="209">
        <v>2</v>
      </c>
      <c r="B475" s="170" t="s">
        <v>167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0</v>
      </c>
      <c r="BC475" s="169">
        <f>'Нарххо 2024'!BC475</f>
        <v>3</v>
      </c>
    </row>
    <row r="476" spans="1:55" ht="18" x14ac:dyDescent="0.25">
      <c r="A476" s="269">
        <v>3</v>
      </c>
      <c r="B476" s="170" t="s">
        <v>219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</row>
    <row r="477" spans="1:55" ht="18" x14ac:dyDescent="0.25">
      <c r="A477" s="270"/>
      <c r="B477" s="170" t="s">
        <v>170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0</v>
      </c>
      <c r="BC477" s="169">
        <f>'Нарххо 2024'!BC477</f>
        <v>2</v>
      </c>
    </row>
    <row r="478" spans="1:55" ht="18" x14ac:dyDescent="0.25">
      <c r="A478" s="251">
        <v>4</v>
      </c>
      <c r="B478" s="170" t="s">
        <v>171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0</v>
      </c>
      <c r="BC478" s="169">
        <f>'Нарххо 2024'!BC478</f>
        <v>2.9333333333333336</v>
      </c>
    </row>
    <row r="479" spans="1:55" ht="18" x14ac:dyDescent="0.25">
      <c r="A479" s="209">
        <v>5</v>
      </c>
      <c r="B479" s="170" t="s">
        <v>172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0</v>
      </c>
      <c r="BC479" s="169">
        <f>'Нарххо 2024'!BC479</f>
        <v>5.5</v>
      </c>
    </row>
    <row r="480" spans="1:55" ht="18" x14ac:dyDescent="0.25">
      <c r="A480" s="251">
        <v>6</v>
      </c>
      <c r="B480" s="170" t="s">
        <v>173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0</v>
      </c>
      <c r="BC480" s="169">
        <f>'Нарххо 2024'!BC480</f>
        <v>7</v>
      </c>
    </row>
    <row r="481" spans="1:55" ht="18" x14ac:dyDescent="0.25">
      <c r="A481" s="251">
        <v>7</v>
      </c>
      <c r="B481" s="170" t="s">
        <v>174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0</v>
      </c>
      <c r="BC481" s="169">
        <f>'Нарххо 2024'!BC481</f>
        <v>5</v>
      </c>
    </row>
    <row r="482" spans="1:55" ht="18" x14ac:dyDescent="0.25">
      <c r="A482" s="209">
        <v>8</v>
      </c>
      <c r="B482" s="170" t="s">
        <v>175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0</v>
      </c>
      <c r="BC482" s="169">
        <f>'Нарххо 2024'!BC482</f>
        <v>17.666666666666668</v>
      </c>
    </row>
    <row r="483" spans="1:55" ht="18" x14ac:dyDescent="0.25">
      <c r="A483" s="251">
        <v>9</v>
      </c>
      <c r="B483" s="170" t="s">
        <v>176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0</v>
      </c>
      <c r="BC483" s="169">
        <f>'Нарххо 2024'!BC483</f>
        <v>14</v>
      </c>
    </row>
    <row r="484" spans="1:55" ht="18" x14ac:dyDescent="0.25">
      <c r="A484" s="251">
        <v>10</v>
      </c>
      <c r="B484" s="170" t="s">
        <v>177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0</v>
      </c>
      <c r="BC484" s="169">
        <f>'Нарххо 2024'!BC484</f>
        <v>16</v>
      </c>
    </row>
    <row r="485" spans="1:55" ht="18" x14ac:dyDescent="0.25">
      <c r="A485" s="209">
        <v>11</v>
      </c>
      <c r="B485" s="170" t="s">
        <v>178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0</v>
      </c>
      <c r="BC485" s="169">
        <f>'Нарххо 2024'!BC485</f>
        <v>86.666666666666671</v>
      </c>
    </row>
    <row r="486" spans="1:55" ht="18" x14ac:dyDescent="0.25">
      <c r="A486" s="251">
        <v>12</v>
      </c>
      <c r="B486" s="170" t="s">
        <v>179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0</v>
      </c>
      <c r="BC486" s="169">
        <f>'Нарххо 2024'!BC486</f>
        <v>91.666666666666671</v>
      </c>
    </row>
    <row r="487" spans="1:55" ht="18" x14ac:dyDescent="0.25">
      <c r="A487" s="251">
        <v>13</v>
      </c>
      <c r="B487" s="170" t="s">
        <v>180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0</v>
      </c>
      <c r="BC487" s="169">
        <f>'Нарххо 2024'!BC487</f>
        <v>6</v>
      </c>
    </row>
    <row r="488" spans="1:55" ht="18" x14ac:dyDescent="0.25">
      <c r="A488" s="209">
        <v>14</v>
      </c>
      <c r="B488" s="170" t="s">
        <v>181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0</v>
      </c>
      <c r="BC488" s="169">
        <f>'Нарххо 2024'!BC488</f>
        <v>12</v>
      </c>
    </row>
    <row r="489" spans="1:55" ht="18" x14ac:dyDescent="0.25">
      <c r="A489" s="251">
        <v>15</v>
      </c>
      <c r="B489" s="170" t="s">
        <v>182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0</v>
      </c>
      <c r="BC489" s="169">
        <f>'Нарххо 2024'!BC489</f>
        <v>11.5</v>
      </c>
    </row>
    <row r="490" spans="1:55" ht="18" x14ac:dyDescent="0.25">
      <c r="A490" s="251">
        <v>16</v>
      </c>
      <c r="B490" s="170" t="s">
        <v>183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0</v>
      </c>
      <c r="BC490" s="169">
        <f>'Нарххо 2024'!BC490</f>
        <v>45</v>
      </c>
    </row>
    <row r="491" spans="1:55" ht="18" x14ac:dyDescent="0.25">
      <c r="A491" s="209">
        <v>17</v>
      </c>
      <c r="B491" s="170" t="s">
        <v>184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0</v>
      </c>
      <c r="BC491" s="169">
        <f>'Нарххо 2024'!BC491</f>
        <v>48</v>
      </c>
    </row>
    <row r="492" spans="1:55" ht="18" x14ac:dyDescent="0.25">
      <c r="A492" s="251">
        <v>18</v>
      </c>
      <c r="B492" s="170" t="s">
        <v>185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0</v>
      </c>
      <c r="BC492" s="169">
        <f>'Нарххо 2024'!BC492</f>
        <v>5</v>
      </c>
    </row>
    <row r="493" spans="1:55" ht="18" x14ac:dyDescent="0.25">
      <c r="A493" s="251">
        <v>19</v>
      </c>
      <c r="B493" s="170" t="s">
        <v>186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0</v>
      </c>
      <c r="BC493" s="169">
        <f>'Нарххо 2024'!BC493</f>
        <v>4.0999999999999996</v>
      </c>
    </row>
    <row r="494" spans="1:55" ht="18" x14ac:dyDescent="0.25">
      <c r="A494" s="209">
        <v>20</v>
      </c>
      <c r="B494" s="170" t="s">
        <v>187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0</v>
      </c>
      <c r="BC494" s="169">
        <f>'Нарххо 2024'!BC494</f>
        <v>4</v>
      </c>
    </row>
    <row r="495" spans="1:55" ht="18" x14ac:dyDescent="0.25">
      <c r="A495" s="251">
        <v>21</v>
      </c>
      <c r="B495" s="170" t="s">
        <v>188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0</v>
      </c>
      <c r="BC495" s="169">
        <f>'Нарххо 2024'!BC495</f>
        <v>18</v>
      </c>
    </row>
    <row r="496" spans="1:55" ht="18" x14ac:dyDescent="0.25">
      <c r="A496" s="251">
        <v>22</v>
      </c>
      <c r="B496" s="170" t="s">
        <v>189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0</v>
      </c>
      <c r="BC496" s="169">
        <f>'Нарххо 2024'!BC496</f>
        <v>21.666666666666668</v>
      </c>
    </row>
    <row r="497" spans="1:55" ht="18" x14ac:dyDescent="0.25">
      <c r="A497" s="209">
        <v>23</v>
      </c>
      <c r="B497" s="170" t="s">
        <v>190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0</v>
      </c>
      <c r="BC497" s="169">
        <f>'Нарххо 2024'!BC497</f>
        <v>16.333333333333332</v>
      </c>
    </row>
    <row r="498" spans="1:55" ht="36" x14ac:dyDescent="0.25">
      <c r="A498" s="251">
        <v>24</v>
      </c>
      <c r="B498" s="188" t="s">
        <v>191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0</v>
      </c>
      <c r="BC498" s="169">
        <f>'Нарххо 2024'!BC498</f>
        <v>3.5</v>
      </c>
    </row>
    <row r="499" spans="1:55" ht="36" x14ac:dyDescent="0.25">
      <c r="A499" s="251">
        <v>25</v>
      </c>
      <c r="B499" s="188" t="s">
        <v>192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0</v>
      </c>
      <c r="BC499" s="169">
        <f>'Нарххо 2024'!BC499</f>
        <v>3.5</v>
      </c>
    </row>
    <row r="500" spans="1:55" ht="18" x14ac:dyDescent="0.25">
      <c r="A500" s="209">
        <v>26</v>
      </c>
      <c r="B500" s="170" t="s">
        <v>193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0</v>
      </c>
      <c r="BC500" s="169">
        <f>'Нарххо 2024'!BC500</f>
        <v>32</v>
      </c>
    </row>
    <row r="501" spans="1:55" ht="18" x14ac:dyDescent="0.25">
      <c r="A501" s="251">
        <v>27</v>
      </c>
      <c r="B501" s="170" t="s">
        <v>194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0</v>
      </c>
      <c r="BC501" s="169">
        <f>'Нарххо 2024'!BC501</f>
        <v>7.0666666666666673</v>
      </c>
    </row>
    <row r="502" spans="1:55" ht="18" x14ac:dyDescent="0.25">
      <c r="A502" s="251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0</v>
      </c>
      <c r="BC502" s="169">
        <f>'Нарххо 2024'!BC502</f>
        <v>10.533333333333333</v>
      </c>
    </row>
    <row r="503" spans="1:55" ht="18" x14ac:dyDescent="0.25">
      <c r="A503" s="209">
        <v>29</v>
      </c>
      <c r="B503" s="170" t="s">
        <v>195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0</v>
      </c>
      <c r="BC503" s="169">
        <f>'Нарххо 2024'!BC503</f>
        <v>10.733333333333334</v>
      </c>
    </row>
    <row r="504" spans="1:55" ht="36" x14ac:dyDescent="0.25">
      <c r="A504" s="211"/>
      <c r="B504" s="189" t="s">
        <v>196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</row>
    <row r="505" spans="1:55" ht="18" x14ac:dyDescent="0.25">
      <c r="A505" s="211"/>
      <c r="B505" s="190" t="s">
        <v>197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0</v>
      </c>
      <c r="BC505" s="169">
        <f>'Нарххо 2024'!BC505</f>
        <v>10.603333333333333</v>
      </c>
    </row>
    <row r="506" spans="1:55" x14ac:dyDescent="0.3">
      <c r="A506" s="212"/>
      <c r="B506" s="191" t="s">
        <v>198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0</v>
      </c>
      <c r="BC506" s="169">
        <f>'Нарххо 2024'!BC506</f>
        <v>10.676666666666668</v>
      </c>
    </row>
    <row r="507" spans="1:55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  <c r="AQ507" s="1"/>
      <c r="AR507" s="1"/>
      <c r="AV507" s="1"/>
      <c r="AW507" s="1"/>
      <c r="AX507" s="1"/>
      <c r="BB507" s="1"/>
      <c r="BC507" s="340"/>
    </row>
    <row r="508" spans="1:55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  <c r="AQ508" s="1"/>
      <c r="AR508" s="1"/>
      <c r="AV508" s="1"/>
      <c r="AW508" s="1"/>
      <c r="AX508" s="1"/>
      <c r="BB508" s="1"/>
      <c r="BC508" s="340"/>
    </row>
    <row r="509" spans="1:55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  <c r="AQ509" s="1"/>
      <c r="AR509" s="1"/>
      <c r="AV509" s="1"/>
      <c r="AW509" s="1"/>
      <c r="AX509" s="1"/>
      <c r="BB509" s="1"/>
      <c r="BC509" s="340"/>
    </row>
    <row r="510" spans="1:55" ht="18" x14ac:dyDescent="0.25">
      <c r="A510" s="265" t="s">
        <v>200</v>
      </c>
      <c r="B510" s="265"/>
      <c r="C510" s="265"/>
      <c r="D510" s="265"/>
      <c r="E510" s="265"/>
      <c r="F510" s="265"/>
      <c r="G510" s="265"/>
      <c r="H510" s="265"/>
      <c r="I510" s="265"/>
      <c r="J510" s="265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65"/>
      <c r="V510" s="265"/>
      <c r="W510" s="265"/>
      <c r="X510" s="265"/>
      <c r="Y510" s="265"/>
      <c r="Z510" s="265"/>
      <c r="AA510" s="265"/>
      <c r="AB510" s="265"/>
      <c r="AC510" s="265"/>
      <c r="AD510" s="265"/>
      <c r="AE510" s="265"/>
      <c r="AF510" s="265"/>
      <c r="AG510" s="265"/>
      <c r="AH510" s="265"/>
      <c r="AI510" s="265"/>
      <c r="AJ510" s="265"/>
      <c r="AK510" s="265"/>
      <c r="AL510" s="265"/>
      <c r="AM510" s="265"/>
      <c r="AN510" s="265"/>
      <c r="AO510" s="265"/>
      <c r="AP510" s="265"/>
      <c r="AQ510" s="265"/>
      <c r="AR510" s="265"/>
      <c r="AS510" s="265"/>
      <c r="AT510" s="265"/>
      <c r="AU510" s="265"/>
      <c r="AV510" s="265"/>
      <c r="AW510" s="265"/>
      <c r="AX510" s="265"/>
      <c r="AY510" s="265"/>
      <c r="AZ510" s="265"/>
      <c r="BA510" s="265"/>
      <c r="BB510" s="265"/>
      <c r="BC510" s="265"/>
    </row>
    <row r="511" spans="1:55" x14ac:dyDescent="0.3">
      <c r="A511" s="212"/>
      <c r="B511" s="257"/>
      <c r="C511" s="266" t="s">
        <v>97</v>
      </c>
      <c r="D511" s="267"/>
      <c r="E511" s="267"/>
      <c r="F511" s="267"/>
      <c r="G511" s="267"/>
      <c r="H511" s="267"/>
      <c r="I511" s="267"/>
      <c r="J511" s="267"/>
      <c r="K511" s="267"/>
      <c r="L511" s="267"/>
      <c r="M511" s="267"/>
      <c r="N511" s="267"/>
      <c r="O511" s="267"/>
      <c r="P511" s="267"/>
      <c r="Q511" s="267"/>
      <c r="R511" s="267"/>
      <c r="S511" s="267"/>
      <c r="T511" s="267"/>
      <c r="U511" s="267"/>
      <c r="V511" s="267"/>
      <c r="W511" s="267"/>
      <c r="X511" s="267"/>
      <c r="Y511" s="267"/>
      <c r="Z511" s="267"/>
      <c r="AA511" s="267"/>
      <c r="AB511" s="267"/>
      <c r="AC511" s="267"/>
      <c r="AD511" s="267"/>
      <c r="AE511" s="267"/>
      <c r="AF511" s="267"/>
      <c r="AG511" s="267"/>
      <c r="AH511" s="267"/>
      <c r="AI511" s="267"/>
      <c r="AJ511" s="267"/>
      <c r="AK511" s="267"/>
      <c r="AL511" s="267"/>
      <c r="AM511" s="267"/>
      <c r="AN511" s="267"/>
      <c r="AO511" s="267"/>
      <c r="AP511" s="267"/>
      <c r="AQ511" s="267"/>
      <c r="AR511" s="267"/>
      <c r="AS511" s="267"/>
      <c r="AT511" s="267"/>
      <c r="AU511" s="267"/>
      <c r="AV511" s="267"/>
      <c r="AW511" s="267"/>
      <c r="AX511" s="267"/>
      <c r="AY511" s="267"/>
      <c r="AZ511" s="267"/>
      <c r="BA511" s="267"/>
      <c r="BB511" s="267"/>
      <c r="BC511" s="268"/>
    </row>
    <row r="512" spans="1:55" ht="18.75" customHeight="1" x14ac:dyDescent="0.3">
      <c r="A512" s="218"/>
      <c r="B512" s="198"/>
      <c r="C512" s="271" t="s">
        <v>139</v>
      </c>
      <c r="D512" s="272"/>
      <c r="E512" s="272"/>
      <c r="F512" s="273"/>
      <c r="G512" s="258" t="s">
        <v>221</v>
      </c>
      <c r="H512" s="260" t="s">
        <v>139</v>
      </c>
      <c r="I512" s="261"/>
      <c r="J512" s="261"/>
      <c r="K512" s="262"/>
      <c r="L512" s="258" t="s">
        <v>221</v>
      </c>
      <c r="M512" s="260" t="s">
        <v>139</v>
      </c>
      <c r="N512" s="261"/>
      <c r="O512" s="261"/>
      <c r="P512" s="262"/>
      <c r="Q512" s="258" t="s">
        <v>221</v>
      </c>
      <c r="R512" s="260" t="s">
        <v>139</v>
      </c>
      <c r="S512" s="261"/>
      <c r="T512" s="261"/>
      <c r="U512" s="261"/>
      <c r="V512" s="262"/>
      <c r="W512" s="258" t="s">
        <v>221</v>
      </c>
      <c r="X512" s="260" t="s">
        <v>139</v>
      </c>
      <c r="Y512" s="261"/>
      <c r="Z512" s="261"/>
      <c r="AA512" s="262"/>
      <c r="AB512" s="258" t="s">
        <v>221</v>
      </c>
      <c r="AC512" s="260" t="s">
        <v>139</v>
      </c>
      <c r="AD512" s="261"/>
      <c r="AE512" s="261"/>
      <c r="AF512" s="262"/>
      <c r="AG512" s="258" t="s">
        <v>221</v>
      </c>
      <c r="AH512" s="260" t="s">
        <v>139</v>
      </c>
      <c r="AI512" s="261"/>
      <c r="AJ512" s="261"/>
      <c r="AK512" s="261"/>
      <c r="AL512" s="262"/>
      <c r="AM512" s="258" t="s">
        <v>221</v>
      </c>
      <c r="AN512" s="260" t="s">
        <v>139</v>
      </c>
      <c r="AO512" s="261"/>
      <c r="AP512" s="261"/>
      <c r="AQ512" s="262"/>
      <c r="AR512" s="258" t="s">
        <v>221</v>
      </c>
      <c r="AS512" s="260" t="s">
        <v>139</v>
      </c>
      <c r="AT512" s="261"/>
      <c r="AU512" s="261"/>
      <c r="AV512" s="261"/>
      <c r="AW512" s="256"/>
      <c r="AX512" s="258" t="s">
        <v>221</v>
      </c>
      <c r="AY512" s="260" t="s">
        <v>139</v>
      </c>
      <c r="AZ512" s="261"/>
      <c r="BA512" s="261"/>
      <c r="BB512" s="262"/>
      <c r="BC512" s="258" t="s">
        <v>221</v>
      </c>
    </row>
    <row r="513" spans="1:55" ht="18.75" customHeight="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59"/>
      <c r="H513" s="138" t="s">
        <v>141</v>
      </c>
      <c r="I513" s="138" t="s">
        <v>142</v>
      </c>
      <c r="J513" s="138" t="s">
        <v>143</v>
      </c>
      <c r="K513" s="138" t="s">
        <v>144</v>
      </c>
      <c r="L513" s="259"/>
      <c r="M513" s="138" t="s">
        <v>145</v>
      </c>
      <c r="N513" s="138" t="s">
        <v>146</v>
      </c>
      <c r="O513" s="138" t="s">
        <v>147</v>
      </c>
      <c r="P513" s="138" t="s">
        <v>148</v>
      </c>
      <c r="Q513" s="259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59"/>
      <c r="X513" s="138" t="s">
        <v>159</v>
      </c>
      <c r="Y513" s="138" t="s">
        <v>160</v>
      </c>
      <c r="Z513" s="225" t="str">
        <f>'Нарххо 2024'!Z513</f>
        <v>20.05</v>
      </c>
      <c r="AA513" s="225" t="str">
        <f>'Нарххо 2024'!AA513</f>
        <v>27.05</v>
      </c>
      <c r="AB513" s="259"/>
      <c r="AC513" s="138" t="s">
        <v>284</v>
      </c>
      <c r="AD513" s="138" t="s">
        <v>285</v>
      </c>
      <c r="AE513" s="225" t="str">
        <f>'Нарххо 2024'!AE513</f>
        <v>18.06</v>
      </c>
      <c r="AF513" s="225" t="str">
        <f>'Нарххо 2024'!AF513</f>
        <v>24.06</v>
      </c>
      <c r="AG513" s="259"/>
      <c r="AH513" s="138" t="s">
        <v>287</v>
      </c>
      <c r="AI513" s="138" t="s">
        <v>288</v>
      </c>
      <c r="AJ513" s="138" t="s">
        <v>289</v>
      </c>
      <c r="AK513" s="138" t="s">
        <v>290</v>
      </c>
      <c r="AL513" s="138" t="s">
        <v>291</v>
      </c>
      <c r="AM513" s="259"/>
      <c r="AN513" s="138" t="s">
        <v>293</v>
      </c>
      <c r="AO513" s="138" t="s">
        <v>294</v>
      </c>
      <c r="AP513" s="138" t="s">
        <v>295</v>
      </c>
      <c r="AQ513" s="138" t="s">
        <v>296</v>
      </c>
      <c r="AR513" s="259"/>
      <c r="AS513" s="138" t="s">
        <v>299</v>
      </c>
      <c r="AT513" s="138" t="s">
        <v>298</v>
      </c>
      <c r="AU513" s="138" t="s">
        <v>300</v>
      </c>
      <c r="AV513" s="138" t="s">
        <v>301</v>
      </c>
      <c r="AW513" s="138" t="s">
        <v>302</v>
      </c>
      <c r="AX513" s="259"/>
      <c r="AY513" s="138" t="s">
        <v>303</v>
      </c>
      <c r="AZ513" s="138" t="s">
        <v>304</v>
      </c>
      <c r="BA513" s="138" t="s">
        <v>305</v>
      </c>
      <c r="BB513" s="138" t="s">
        <v>306</v>
      </c>
      <c r="BC513" s="259"/>
    </row>
    <row r="514" spans="1:55" ht="18" x14ac:dyDescent="0.25">
      <c r="A514" s="269">
        <v>1</v>
      </c>
      <c r="B514" s="191" t="s">
        <v>168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  <c r="AN514" s="135">
        <f>'Нарххо 2024'!AN514</f>
        <v>0</v>
      </c>
      <c r="AO514" s="135">
        <f>'Нарххо 2024'!AO514</f>
        <v>0</v>
      </c>
      <c r="AP514" s="135">
        <f>'Нарххо 2024'!AP514</f>
        <v>0</v>
      </c>
      <c r="AQ514" s="135">
        <f>'Нарххо 2024'!AQ514</f>
        <v>0</v>
      </c>
      <c r="AR514" s="238" t="e">
        <f>'Нарххо 2024'!AR514</f>
        <v>#DIV/0!</v>
      </c>
      <c r="AS514" s="135">
        <f>'Нарххо 2024'!AS514</f>
        <v>0</v>
      </c>
      <c r="AT514" s="135">
        <f>'Нарххо 2024'!AT514</f>
        <v>0</v>
      </c>
      <c r="AU514" s="135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</row>
    <row r="515" spans="1:55" ht="18" x14ac:dyDescent="0.25">
      <c r="A515" s="270"/>
      <c r="B515" s="191" t="s">
        <v>169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0</v>
      </c>
      <c r="BC515" s="169">
        <f>'Нарххо 2024'!BC515</f>
        <v>4.0666666666666664</v>
      </c>
    </row>
    <row r="516" spans="1:55" ht="18" x14ac:dyDescent="0.25">
      <c r="A516" s="209">
        <v>2</v>
      </c>
      <c r="B516" s="170" t="s">
        <v>167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0</v>
      </c>
      <c r="BC516" s="169">
        <f>'Нарххо 2024'!BC516</f>
        <v>3.4333333333333336</v>
      </c>
    </row>
    <row r="517" spans="1:55" ht="18" x14ac:dyDescent="0.25">
      <c r="A517" s="269">
        <v>3</v>
      </c>
      <c r="B517" s="170" t="s">
        <v>219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</row>
    <row r="518" spans="1:55" ht="18" x14ac:dyDescent="0.25">
      <c r="A518" s="270"/>
      <c r="B518" s="170" t="s">
        <v>170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0</v>
      </c>
      <c r="BC518" s="169">
        <f>'Нарххо 2024'!BC518</f>
        <v>2.8333333333333335</v>
      </c>
    </row>
    <row r="519" spans="1:55" ht="18" x14ac:dyDescent="0.25">
      <c r="A519" s="251">
        <v>4</v>
      </c>
      <c r="B519" s="170" t="s">
        <v>171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0</v>
      </c>
      <c r="BC519" s="169">
        <f>'Нарххо 2024'!BC519</f>
        <v>3.0666666666666664</v>
      </c>
    </row>
    <row r="520" spans="1:55" ht="18" x14ac:dyDescent="0.25">
      <c r="A520" s="209">
        <v>5</v>
      </c>
      <c r="B520" s="170" t="s">
        <v>172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0</v>
      </c>
      <c r="BC520" s="169">
        <f>'Нарххо 2024'!BC520</f>
        <v>6.1000000000000005</v>
      </c>
    </row>
    <row r="521" spans="1:55" ht="18" x14ac:dyDescent="0.25">
      <c r="A521" s="251">
        <v>6</v>
      </c>
      <c r="B521" s="170" t="s">
        <v>173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0</v>
      </c>
      <c r="BC521" s="169">
        <f>'Нарххо 2024'!BC521</f>
        <v>5</v>
      </c>
    </row>
    <row r="522" spans="1:55" ht="18" x14ac:dyDescent="0.25">
      <c r="A522" s="251">
        <v>7</v>
      </c>
      <c r="B522" s="170" t="s">
        <v>174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0</v>
      </c>
      <c r="BC522" s="169">
        <f>'Нарххо 2024'!BC522</f>
        <v>6</v>
      </c>
    </row>
    <row r="523" spans="1:55" ht="18" x14ac:dyDescent="0.25">
      <c r="A523" s="209">
        <v>8</v>
      </c>
      <c r="B523" s="170" t="s">
        <v>175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0</v>
      </c>
      <c r="BC523" s="169">
        <f>'Нарххо 2024'!BC523</f>
        <v>15</v>
      </c>
    </row>
    <row r="524" spans="1:55" ht="18" x14ac:dyDescent="0.25">
      <c r="A524" s="251">
        <v>9</v>
      </c>
      <c r="B524" s="170" t="s">
        <v>176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0</v>
      </c>
      <c r="BC524" s="169">
        <f>'Нарххо 2024'!BC524</f>
        <v>14</v>
      </c>
    </row>
    <row r="525" spans="1:55" ht="18" x14ac:dyDescent="0.25">
      <c r="A525" s="251">
        <v>10</v>
      </c>
      <c r="B525" s="170" t="s">
        <v>177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0</v>
      </c>
      <c r="BC525" s="169">
        <f>'Нарххо 2024'!BC525</f>
        <v>16</v>
      </c>
    </row>
    <row r="526" spans="1:55" ht="18" x14ac:dyDescent="0.25">
      <c r="A526" s="209">
        <v>11</v>
      </c>
      <c r="B526" s="170" t="s">
        <v>178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0</v>
      </c>
      <c r="BC526" s="169">
        <f>'Нарххо 2024'!BC526</f>
        <v>86</v>
      </c>
    </row>
    <row r="527" spans="1:55" ht="18" x14ac:dyDescent="0.25">
      <c r="A527" s="251">
        <v>12</v>
      </c>
      <c r="B527" s="170" t="s">
        <v>179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0</v>
      </c>
      <c r="BC527" s="169">
        <f>'Нарххо 2024'!BC527</f>
        <v>85</v>
      </c>
    </row>
    <row r="528" spans="1:55" ht="18" x14ac:dyDescent="0.25">
      <c r="A528" s="251">
        <v>13</v>
      </c>
      <c r="B528" s="170" t="s">
        <v>180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0</v>
      </c>
      <c r="BC528" s="169">
        <f>'Нарххо 2024'!BC528</f>
        <v>6</v>
      </c>
    </row>
    <row r="529" spans="1:55" ht="18" x14ac:dyDescent="0.25">
      <c r="A529" s="209">
        <v>14</v>
      </c>
      <c r="B529" s="170" t="s">
        <v>181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0</v>
      </c>
      <c r="BC529" s="169">
        <f>'Нарххо 2024'!BC529</f>
        <v>11</v>
      </c>
    </row>
    <row r="530" spans="1:55" ht="18" x14ac:dyDescent="0.25">
      <c r="A530" s="251">
        <v>15</v>
      </c>
      <c r="B530" s="170" t="s">
        <v>182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0</v>
      </c>
      <c r="BC530" s="169">
        <f>'Нарххо 2024'!BC530</f>
        <v>11.5</v>
      </c>
    </row>
    <row r="531" spans="1:55" ht="18" x14ac:dyDescent="0.25">
      <c r="A531" s="251">
        <v>16</v>
      </c>
      <c r="B531" s="170" t="s">
        <v>183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0</v>
      </c>
      <c r="BC531" s="169">
        <f>'Нарххо 2024'!BC531</f>
        <v>33</v>
      </c>
    </row>
    <row r="532" spans="1:55" ht="18" x14ac:dyDescent="0.25">
      <c r="A532" s="209">
        <v>17</v>
      </c>
      <c r="B532" s="170" t="s">
        <v>184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0</v>
      </c>
      <c r="BC532" s="169">
        <f>'Нарххо 2024'!BC532</f>
        <v>35</v>
      </c>
    </row>
    <row r="533" spans="1:55" ht="18" x14ac:dyDescent="0.25">
      <c r="A533" s="251">
        <v>18</v>
      </c>
      <c r="B533" s="170" t="s">
        <v>185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0</v>
      </c>
      <c r="BC533" s="169">
        <f>'Нарххо 2024'!BC533</f>
        <v>5.2</v>
      </c>
    </row>
    <row r="534" spans="1:55" ht="18" x14ac:dyDescent="0.25">
      <c r="A534" s="251">
        <v>19</v>
      </c>
      <c r="B534" s="170" t="s">
        <v>186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0</v>
      </c>
      <c r="BC534" s="169">
        <f>'Нарххо 2024'!BC534</f>
        <v>4.5999999999999996</v>
      </c>
    </row>
    <row r="535" spans="1:55" ht="18" x14ac:dyDescent="0.25">
      <c r="A535" s="209">
        <v>20</v>
      </c>
      <c r="B535" s="170" t="s">
        <v>187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0</v>
      </c>
      <c r="BC535" s="169">
        <f>'Нарххо 2024'!BC535</f>
        <v>3.5</v>
      </c>
    </row>
    <row r="536" spans="1:55" ht="18" x14ac:dyDescent="0.25">
      <c r="A536" s="251">
        <v>21</v>
      </c>
      <c r="B536" s="170" t="s">
        <v>188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0</v>
      </c>
      <c r="BC536" s="169">
        <f>'Нарххо 2024'!BC536</f>
        <v>17</v>
      </c>
    </row>
    <row r="537" spans="1:55" ht="18" x14ac:dyDescent="0.25">
      <c r="A537" s="251">
        <v>22</v>
      </c>
      <c r="B537" s="170" t="s">
        <v>189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0</v>
      </c>
      <c r="BC537" s="169">
        <f>'Нарххо 2024'!BC537</f>
        <v>18</v>
      </c>
    </row>
    <row r="538" spans="1:55" ht="18" x14ac:dyDescent="0.25">
      <c r="A538" s="209">
        <v>23</v>
      </c>
      <c r="B538" s="170" t="s">
        <v>190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0</v>
      </c>
      <c r="BC538" s="169">
        <f>'Нарххо 2024'!BC538</f>
        <v>15</v>
      </c>
    </row>
    <row r="539" spans="1:55" ht="36" x14ac:dyDescent="0.25">
      <c r="A539" s="251">
        <v>24</v>
      </c>
      <c r="B539" s="188" t="s">
        <v>191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0</v>
      </c>
      <c r="BC539" s="169">
        <f>'Нарххо 2024'!BC539</f>
        <v>3</v>
      </c>
    </row>
    <row r="540" spans="1:55" ht="36" x14ac:dyDescent="0.25">
      <c r="A540" s="251">
        <v>25</v>
      </c>
      <c r="B540" s="188" t="s">
        <v>192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0</v>
      </c>
      <c r="BC540" s="169">
        <f>'Нарххо 2024'!BC540</f>
        <v>2</v>
      </c>
    </row>
    <row r="541" spans="1:55" ht="18" x14ac:dyDescent="0.25">
      <c r="A541" s="209">
        <v>26</v>
      </c>
      <c r="B541" s="170" t="s">
        <v>193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0</v>
      </c>
      <c r="BC541" s="169">
        <f>'Нарххо 2024'!BC541</f>
        <v>40</v>
      </c>
    </row>
    <row r="542" spans="1:55" ht="18" x14ac:dyDescent="0.25">
      <c r="A542" s="251">
        <v>27</v>
      </c>
      <c r="B542" s="170" t="s">
        <v>194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0</v>
      </c>
      <c r="BC542" s="169">
        <f>'Нарххо 2024'!BC542</f>
        <v>6.9666666666666659</v>
      </c>
    </row>
    <row r="543" spans="1:55" ht="18" x14ac:dyDescent="0.25">
      <c r="A543" s="251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0</v>
      </c>
      <c r="BC543" s="169">
        <f>'Нарххо 2024'!BC543</f>
        <v>10.6</v>
      </c>
    </row>
    <row r="544" spans="1:55" ht="18" x14ac:dyDescent="0.25">
      <c r="A544" s="209">
        <v>29</v>
      </c>
      <c r="B544" s="170" t="s">
        <v>195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0</v>
      </c>
      <c r="BC544" s="169">
        <f>'Нарххо 2024'!BC544</f>
        <v>10.800000000000002</v>
      </c>
    </row>
    <row r="545" spans="1:55" ht="36" x14ac:dyDescent="0.25">
      <c r="A545" s="211"/>
      <c r="B545" s="189" t="s">
        <v>196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</row>
    <row r="546" spans="1:55" ht="18" x14ac:dyDescent="0.25">
      <c r="A546" s="211"/>
      <c r="B546" s="190" t="s">
        <v>197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0</v>
      </c>
      <c r="BC546" s="169">
        <f>'Нарххо 2024'!BC546</f>
        <v>10.606666666666667</v>
      </c>
    </row>
    <row r="547" spans="1:55" x14ac:dyDescent="0.3">
      <c r="A547" s="212"/>
      <c r="B547" s="191" t="s">
        <v>198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0</v>
      </c>
      <c r="BC547" s="169">
        <f>'Нарххо 2024'!BC547</f>
        <v>10.683333333333332</v>
      </c>
    </row>
    <row r="548" spans="1:55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  <c r="AQ548" s="1"/>
      <c r="AR548" s="1"/>
      <c r="AV548" s="1"/>
      <c r="AW548" s="1"/>
      <c r="AX548" s="1"/>
      <c r="BB548" s="1"/>
      <c r="BC548" s="340"/>
    </row>
    <row r="549" spans="1:55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  <c r="AQ549" s="1"/>
      <c r="AR549" s="1"/>
      <c r="AV549" s="1"/>
      <c r="AW549" s="1"/>
      <c r="AX549" s="1"/>
      <c r="BB549" s="1"/>
      <c r="BC549" s="340"/>
    </row>
    <row r="550" spans="1:55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  <c r="AQ550" s="1"/>
      <c r="AR550" s="1"/>
      <c r="AV550" s="1"/>
      <c r="AW550" s="1"/>
      <c r="AX550" s="1"/>
      <c r="BB550" s="1"/>
      <c r="BC550" s="340"/>
    </row>
    <row r="551" spans="1:55" ht="18" x14ac:dyDescent="0.25">
      <c r="A551" s="265" t="s">
        <v>200</v>
      </c>
      <c r="B551" s="265"/>
      <c r="C551" s="265"/>
      <c r="D551" s="265"/>
      <c r="E551" s="265"/>
      <c r="F551" s="265"/>
      <c r="G551" s="265"/>
      <c r="H551" s="265"/>
      <c r="I551" s="265"/>
      <c r="J551" s="265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65"/>
      <c r="V551" s="265"/>
      <c r="W551" s="265"/>
      <c r="X551" s="265"/>
      <c r="Y551" s="265"/>
      <c r="Z551" s="265"/>
      <c r="AA551" s="265"/>
      <c r="AB551" s="265"/>
      <c r="AC551" s="265"/>
      <c r="AD551" s="265"/>
      <c r="AE551" s="265"/>
      <c r="AF551" s="265"/>
      <c r="AG551" s="265"/>
      <c r="AH551" s="265"/>
      <c r="AI551" s="265"/>
      <c r="AJ551" s="265"/>
      <c r="AK551" s="265"/>
      <c r="AL551" s="265"/>
      <c r="AM551" s="265"/>
      <c r="AN551" s="265"/>
      <c r="AO551" s="265"/>
      <c r="AP551" s="265"/>
      <c r="AQ551" s="265"/>
      <c r="AR551" s="265"/>
      <c r="AS551" s="265"/>
      <c r="AT551" s="265"/>
      <c r="AU551" s="265"/>
      <c r="AV551" s="265"/>
      <c r="AW551" s="265"/>
      <c r="AX551" s="265"/>
      <c r="AY551" s="265"/>
      <c r="AZ551" s="265"/>
      <c r="BA551" s="265"/>
      <c r="BB551" s="265"/>
      <c r="BC551" s="265"/>
    </row>
    <row r="552" spans="1:55" x14ac:dyDescent="0.3">
      <c r="A552" s="212"/>
      <c r="B552" s="257"/>
      <c r="C552" s="266" t="s">
        <v>209</v>
      </c>
      <c r="D552" s="267"/>
      <c r="E552" s="267"/>
      <c r="F552" s="267"/>
      <c r="G552" s="267"/>
      <c r="H552" s="267"/>
      <c r="I552" s="267"/>
      <c r="J552" s="267"/>
      <c r="K552" s="267"/>
      <c r="L552" s="267"/>
      <c r="M552" s="267"/>
      <c r="N552" s="267"/>
      <c r="O552" s="267"/>
      <c r="P552" s="267"/>
      <c r="Q552" s="267"/>
      <c r="R552" s="267"/>
      <c r="S552" s="267"/>
      <c r="T552" s="267"/>
      <c r="U552" s="267"/>
      <c r="V552" s="267"/>
      <c r="W552" s="267"/>
      <c r="X552" s="267"/>
      <c r="Y552" s="267"/>
      <c r="Z552" s="267"/>
      <c r="AA552" s="267"/>
      <c r="AB552" s="267"/>
      <c r="AC552" s="267"/>
      <c r="AD552" s="267"/>
      <c r="AE552" s="267"/>
      <c r="AF552" s="267"/>
      <c r="AG552" s="267"/>
      <c r="AH552" s="267"/>
      <c r="AI552" s="267"/>
      <c r="AJ552" s="267"/>
      <c r="AK552" s="267"/>
      <c r="AL552" s="267"/>
      <c r="AM552" s="267"/>
      <c r="AN552" s="267"/>
      <c r="AO552" s="267"/>
      <c r="AP552" s="267"/>
      <c r="AQ552" s="267"/>
      <c r="AR552" s="267"/>
      <c r="AS552" s="267"/>
      <c r="AT552" s="267"/>
      <c r="AU552" s="267"/>
      <c r="AV552" s="267"/>
      <c r="AW552" s="267"/>
      <c r="AX552" s="267"/>
      <c r="AY552" s="267"/>
      <c r="AZ552" s="267"/>
      <c r="BA552" s="267"/>
      <c r="BB552" s="267"/>
      <c r="BC552" s="268"/>
    </row>
    <row r="553" spans="1:55" ht="18.75" customHeight="1" x14ac:dyDescent="0.3">
      <c r="A553" s="218"/>
      <c r="B553" s="198"/>
      <c r="C553" s="271" t="s">
        <v>139</v>
      </c>
      <c r="D553" s="272"/>
      <c r="E553" s="272"/>
      <c r="F553" s="273"/>
      <c r="G553" s="258" t="s">
        <v>221</v>
      </c>
      <c r="H553" s="260" t="s">
        <v>139</v>
      </c>
      <c r="I553" s="261"/>
      <c r="J553" s="261"/>
      <c r="K553" s="262"/>
      <c r="L553" s="258" t="s">
        <v>221</v>
      </c>
      <c r="M553" s="260" t="s">
        <v>139</v>
      </c>
      <c r="N553" s="261"/>
      <c r="O553" s="261"/>
      <c r="P553" s="262"/>
      <c r="Q553" s="258" t="s">
        <v>221</v>
      </c>
      <c r="R553" s="260" t="s">
        <v>139</v>
      </c>
      <c r="S553" s="261"/>
      <c r="T553" s="261"/>
      <c r="U553" s="261"/>
      <c r="V553" s="262"/>
      <c r="W553" s="258" t="s">
        <v>221</v>
      </c>
      <c r="X553" s="260" t="s">
        <v>139</v>
      </c>
      <c r="Y553" s="261"/>
      <c r="Z553" s="261"/>
      <c r="AA553" s="262"/>
      <c r="AB553" s="258" t="s">
        <v>221</v>
      </c>
      <c r="AC553" s="260" t="s">
        <v>139</v>
      </c>
      <c r="AD553" s="261"/>
      <c r="AE553" s="261"/>
      <c r="AF553" s="262"/>
      <c r="AG553" s="258" t="s">
        <v>221</v>
      </c>
      <c r="AH553" s="260" t="s">
        <v>139</v>
      </c>
      <c r="AI553" s="261"/>
      <c r="AJ553" s="261"/>
      <c r="AK553" s="261"/>
      <c r="AL553" s="262"/>
      <c r="AM553" s="258" t="s">
        <v>221</v>
      </c>
      <c r="AN553" s="260" t="s">
        <v>139</v>
      </c>
      <c r="AO553" s="261"/>
      <c r="AP553" s="261"/>
      <c r="AQ553" s="262"/>
      <c r="AR553" s="258" t="s">
        <v>221</v>
      </c>
      <c r="AS553" s="260" t="s">
        <v>139</v>
      </c>
      <c r="AT553" s="261"/>
      <c r="AU553" s="261"/>
      <c r="AV553" s="261"/>
      <c r="AW553" s="256"/>
      <c r="AX553" s="258" t="s">
        <v>221</v>
      </c>
      <c r="AY553" s="260" t="s">
        <v>139</v>
      </c>
      <c r="AZ553" s="261"/>
      <c r="BA553" s="261"/>
      <c r="BB553" s="262"/>
      <c r="BC553" s="258" t="s">
        <v>221</v>
      </c>
    </row>
    <row r="554" spans="1:55" ht="18.75" customHeight="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59"/>
      <c r="H554" s="138" t="s">
        <v>141</v>
      </c>
      <c r="I554" s="138" t="s">
        <v>142</v>
      </c>
      <c r="J554" s="138" t="s">
        <v>143</v>
      </c>
      <c r="K554" s="138" t="s">
        <v>144</v>
      </c>
      <c r="L554" s="259"/>
      <c r="M554" s="138" t="s">
        <v>145</v>
      </c>
      <c r="N554" s="138" t="s">
        <v>146</v>
      </c>
      <c r="O554" s="138" t="s">
        <v>147</v>
      </c>
      <c r="P554" s="138" t="s">
        <v>148</v>
      </c>
      <c r="Q554" s="259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59"/>
      <c r="X554" s="138" t="s">
        <v>159</v>
      </c>
      <c r="Y554" s="138" t="s">
        <v>160</v>
      </c>
      <c r="Z554" s="225" t="str">
        <f>'Нарххо 2024'!Z554</f>
        <v>20.05</v>
      </c>
      <c r="AA554" s="225" t="str">
        <f>'Нарххо 2024'!AA554</f>
        <v>27.05</v>
      </c>
      <c r="AB554" s="259"/>
      <c r="AC554" s="138" t="s">
        <v>284</v>
      </c>
      <c r="AD554" s="138" t="s">
        <v>285</v>
      </c>
      <c r="AE554" s="225" t="str">
        <f>'Нарххо 2024'!AE554</f>
        <v>18.06</v>
      </c>
      <c r="AF554" s="225" t="str">
        <f>'Нарххо 2024'!AF554</f>
        <v>24.06</v>
      </c>
      <c r="AG554" s="259"/>
      <c r="AH554" s="138" t="s">
        <v>287</v>
      </c>
      <c r="AI554" s="138" t="s">
        <v>288</v>
      </c>
      <c r="AJ554" s="138" t="s">
        <v>289</v>
      </c>
      <c r="AK554" s="138" t="s">
        <v>290</v>
      </c>
      <c r="AL554" s="138" t="s">
        <v>291</v>
      </c>
      <c r="AM554" s="259"/>
      <c r="AN554" s="138" t="s">
        <v>293</v>
      </c>
      <c r="AO554" s="138" t="s">
        <v>294</v>
      </c>
      <c r="AP554" s="138" t="s">
        <v>295</v>
      </c>
      <c r="AQ554" s="138" t="s">
        <v>296</v>
      </c>
      <c r="AR554" s="259"/>
      <c r="AS554" s="138" t="s">
        <v>299</v>
      </c>
      <c r="AT554" s="138" t="s">
        <v>298</v>
      </c>
      <c r="AU554" s="138" t="s">
        <v>300</v>
      </c>
      <c r="AV554" s="138" t="s">
        <v>301</v>
      </c>
      <c r="AW554" s="138" t="s">
        <v>302</v>
      </c>
      <c r="AX554" s="259"/>
      <c r="AY554" s="138" t="s">
        <v>303</v>
      </c>
      <c r="AZ554" s="138" t="s">
        <v>304</v>
      </c>
      <c r="BA554" s="138" t="s">
        <v>305</v>
      </c>
      <c r="BB554" s="138" t="s">
        <v>306</v>
      </c>
      <c r="BC554" s="259"/>
    </row>
    <row r="555" spans="1:55" ht="18" x14ac:dyDescent="0.25">
      <c r="A555" s="269">
        <v>1</v>
      </c>
      <c r="B555" s="191" t="s">
        <v>168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  <c r="AN555" s="135">
        <f>'Нарххо 2024'!AN555</f>
        <v>0</v>
      </c>
      <c r="AO555" s="135">
        <f>'Нарххо 2024'!AO555</f>
        <v>0</v>
      </c>
      <c r="AP555" s="135">
        <f>'Нарххо 2024'!AP555</f>
        <v>0</v>
      </c>
      <c r="AQ555" s="135">
        <f>'Нарххо 2024'!AQ555</f>
        <v>0</v>
      </c>
      <c r="AR555" s="238" t="e">
        <f>'Нарххо 2024'!AR555</f>
        <v>#DIV/0!</v>
      </c>
      <c r="AS555" s="135">
        <f>'Нарххо 2024'!AS555</f>
        <v>0</v>
      </c>
      <c r="AT555" s="135">
        <f>'Нарххо 2024'!AT555</f>
        <v>0</v>
      </c>
      <c r="AU555" s="135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</row>
    <row r="556" spans="1:55" ht="18" x14ac:dyDescent="0.25">
      <c r="A556" s="270"/>
      <c r="B556" s="191" t="s">
        <v>169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0</v>
      </c>
      <c r="BC556" s="169">
        <f>'Нарххо 2024'!BC556</f>
        <v>4</v>
      </c>
    </row>
    <row r="557" spans="1:55" ht="18" x14ac:dyDescent="0.25">
      <c r="A557" s="209">
        <v>2</v>
      </c>
      <c r="B557" s="170" t="s">
        <v>167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0</v>
      </c>
      <c r="BC557" s="169">
        <f>'Нарххо 2024'!BC557</f>
        <v>3</v>
      </c>
    </row>
    <row r="558" spans="1:55" ht="18" x14ac:dyDescent="0.25">
      <c r="A558" s="269">
        <v>3</v>
      </c>
      <c r="B558" s="170" t="s">
        <v>219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</row>
    <row r="559" spans="1:55" ht="18" x14ac:dyDescent="0.25">
      <c r="A559" s="270"/>
      <c r="B559" s="170" t="s">
        <v>170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0</v>
      </c>
      <c r="BC559" s="169">
        <f>'Нарххо 2024'!BC559</f>
        <v>2.5</v>
      </c>
    </row>
    <row r="560" spans="1:55" ht="18" x14ac:dyDescent="0.25">
      <c r="A560" s="251">
        <v>4</v>
      </c>
      <c r="B560" s="170" t="s">
        <v>171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0</v>
      </c>
      <c r="BC560" s="169">
        <f>'Нарххо 2024'!BC560</f>
        <v>3.5333333333333332</v>
      </c>
    </row>
    <row r="561" spans="1:55" ht="18" x14ac:dyDescent="0.25">
      <c r="A561" s="209">
        <v>5</v>
      </c>
      <c r="B561" s="170" t="s">
        <v>172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0</v>
      </c>
      <c r="BC561" s="169">
        <f>'Нарххо 2024'!BC561</f>
        <v>6</v>
      </c>
    </row>
    <row r="562" spans="1:55" ht="18" x14ac:dyDescent="0.25">
      <c r="A562" s="251">
        <v>6</v>
      </c>
      <c r="B562" s="170" t="s">
        <v>173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0</v>
      </c>
      <c r="BC562" s="169">
        <f>'Нарххо 2024'!BC562</f>
        <v>8</v>
      </c>
    </row>
    <row r="563" spans="1:55" ht="18" x14ac:dyDescent="0.25">
      <c r="A563" s="251">
        <v>7</v>
      </c>
      <c r="B563" s="170" t="s">
        <v>174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0</v>
      </c>
      <c r="BC563" s="169">
        <f>'Нарххо 2024'!BC563</f>
        <v>4.333333333333333</v>
      </c>
    </row>
    <row r="564" spans="1:55" ht="18" x14ac:dyDescent="0.25">
      <c r="A564" s="209">
        <v>8</v>
      </c>
      <c r="B564" s="170" t="s">
        <v>175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0</v>
      </c>
      <c r="BC564" s="169">
        <f>'Нарххо 2024'!BC564</f>
        <v>14</v>
      </c>
    </row>
    <row r="565" spans="1:55" ht="18" x14ac:dyDescent="0.25">
      <c r="A565" s="251">
        <v>9</v>
      </c>
      <c r="B565" s="170" t="s">
        <v>176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0</v>
      </c>
      <c r="BC565" s="169">
        <f>'Нарххо 2024'!BC565</f>
        <v>14</v>
      </c>
    </row>
    <row r="566" spans="1:55" ht="18" x14ac:dyDescent="0.25">
      <c r="A566" s="251">
        <v>10</v>
      </c>
      <c r="B566" s="170" t="s">
        <v>177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0</v>
      </c>
      <c r="BC566" s="169">
        <f>'Нарххо 2024'!BC566</f>
        <v>16</v>
      </c>
    </row>
    <row r="567" spans="1:55" ht="18" x14ac:dyDescent="0.25">
      <c r="A567" s="209">
        <v>11</v>
      </c>
      <c r="B567" s="170" t="s">
        <v>178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0</v>
      </c>
      <c r="BC567" s="169">
        <f>'Нарххо 2024'!BC567</f>
        <v>85</v>
      </c>
    </row>
    <row r="568" spans="1:55" ht="18" x14ac:dyDescent="0.25">
      <c r="A568" s="251">
        <v>12</v>
      </c>
      <c r="B568" s="170" t="s">
        <v>179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0</v>
      </c>
      <c r="BC568" s="169">
        <f>'Нарххо 2024'!BC568</f>
        <v>85</v>
      </c>
    </row>
    <row r="569" spans="1:55" ht="18" x14ac:dyDescent="0.25">
      <c r="A569" s="251">
        <v>13</v>
      </c>
      <c r="B569" s="170" t="s">
        <v>180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0</v>
      </c>
      <c r="BC569" s="169">
        <f>'Нарххо 2024'!BC569</f>
        <v>6</v>
      </c>
    </row>
    <row r="570" spans="1:55" ht="18" x14ac:dyDescent="0.25">
      <c r="A570" s="209">
        <v>14</v>
      </c>
      <c r="B570" s="170" t="s">
        <v>181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0</v>
      </c>
      <c r="BC570" s="169">
        <f>'Нарххо 2024'!BC570</f>
        <v>12</v>
      </c>
    </row>
    <row r="571" spans="1:55" ht="18" x14ac:dyDescent="0.25">
      <c r="A571" s="251">
        <v>15</v>
      </c>
      <c r="B571" s="170" t="s">
        <v>182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0</v>
      </c>
      <c r="BC571" s="169">
        <f>'Нарххо 2024'!BC571</f>
        <v>11</v>
      </c>
    </row>
    <row r="572" spans="1:55" ht="18" x14ac:dyDescent="0.25">
      <c r="A572" s="251">
        <v>16</v>
      </c>
      <c r="B572" s="170" t="s">
        <v>183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0</v>
      </c>
      <c r="BC572" s="169">
        <f>'Нарххо 2024'!BC572</f>
        <v>50</v>
      </c>
    </row>
    <row r="573" spans="1:55" ht="18" x14ac:dyDescent="0.25">
      <c r="A573" s="209">
        <v>17</v>
      </c>
      <c r="B573" s="170" t="s">
        <v>184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0</v>
      </c>
      <c r="BC573" s="169">
        <f>'Нарххо 2024'!BC573</f>
        <v>50</v>
      </c>
    </row>
    <row r="574" spans="1:55" ht="18" x14ac:dyDescent="0.25">
      <c r="A574" s="251">
        <v>18</v>
      </c>
      <c r="B574" s="170" t="s">
        <v>185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0</v>
      </c>
      <c r="BC574" s="169">
        <f>'Нарххо 2024'!BC574</f>
        <v>4.8666666666666671</v>
      </c>
    </row>
    <row r="575" spans="1:55" ht="18" x14ac:dyDescent="0.25">
      <c r="A575" s="251">
        <v>19</v>
      </c>
      <c r="B575" s="170" t="s">
        <v>186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0</v>
      </c>
      <c r="BC575" s="169">
        <f>'Нарххо 2024'!BC575</f>
        <v>4.666666666666667</v>
      </c>
    </row>
    <row r="576" spans="1:55" ht="18" x14ac:dyDescent="0.25">
      <c r="A576" s="209">
        <v>20</v>
      </c>
      <c r="B576" s="170" t="s">
        <v>187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0</v>
      </c>
      <c r="BC576" s="169">
        <f>'Нарххо 2024'!BC576</f>
        <v>3.5</v>
      </c>
    </row>
    <row r="577" spans="1:55" ht="18" x14ac:dyDescent="0.25">
      <c r="A577" s="251">
        <v>21</v>
      </c>
      <c r="B577" s="170" t="s">
        <v>188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0</v>
      </c>
      <c r="BC577" s="169">
        <f>'Нарххо 2024'!BC577</f>
        <v>17</v>
      </c>
    </row>
    <row r="578" spans="1:55" ht="18" x14ac:dyDescent="0.25">
      <c r="A578" s="251">
        <v>22</v>
      </c>
      <c r="B578" s="170" t="s">
        <v>189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0</v>
      </c>
      <c r="BC578" s="169">
        <f>'Нарххо 2024'!BC578</f>
        <v>17</v>
      </c>
    </row>
    <row r="579" spans="1:55" ht="18" x14ac:dyDescent="0.25">
      <c r="A579" s="209">
        <v>23</v>
      </c>
      <c r="B579" s="170" t="s">
        <v>190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0</v>
      </c>
      <c r="BC579" s="169">
        <f>'Нарххо 2024'!BC579</f>
        <v>15</v>
      </c>
    </row>
    <row r="580" spans="1:55" ht="36" x14ac:dyDescent="0.25">
      <c r="A580" s="251">
        <v>24</v>
      </c>
      <c r="B580" s="188" t="s">
        <v>191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0</v>
      </c>
      <c r="BC580" s="169">
        <f>'Нарххо 2024'!BC580</f>
        <v>5</v>
      </c>
    </row>
    <row r="581" spans="1:55" ht="36" x14ac:dyDescent="0.25">
      <c r="A581" s="251">
        <v>25</v>
      </c>
      <c r="B581" s="188" t="s">
        <v>192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0</v>
      </c>
      <c r="BC581" s="169">
        <f>'Нарххо 2024'!BC581</f>
        <v>3.5</v>
      </c>
    </row>
    <row r="582" spans="1:55" ht="18" x14ac:dyDescent="0.25">
      <c r="A582" s="209">
        <v>26</v>
      </c>
      <c r="B582" s="170" t="s">
        <v>193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0</v>
      </c>
      <c r="BC582" s="169">
        <f>'Нарххо 2024'!BC582</f>
        <v>40</v>
      </c>
    </row>
    <row r="583" spans="1:55" ht="18" x14ac:dyDescent="0.25">
      <c r="A583" s="251">
        <v>27</v>
      </c>
      <c r="B583" s="170" t="s">
        <v>194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0</v>
      </c>
      <c r="BC583" s="169">
        <f>'Нарххо 2024'!BC583</f>
        <v>6.8666666666666671</v>
      </c>
    </row>
    <row r="584" spans="1:55" ht="18" x14ac:dyDescent="0.25">
      <c r="A584" s="251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0</v>
      </c>
      <c r="BC584" s="169">
        <f>'Нарххо 2024'!BC584</f>
        <v>10.566666666666668</v>
      </c>
    </row>
    <row r="585" spans="1:55" ht="18" x14ac:dyDescent="0.25">
      <c r="A585" s="209">
        <v>29</v>
      </c>
      <c r="B585" s="170" t="s">
        <v>195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0</v>
      </c>
      <c r="BC585" s="169">
        <f>'Нарххо 2024'!BC585</f>
        <v>10.433333333333332</v>
      </c>
    </row>
    <row r="586" spans="1:55" ht="36" x14ac:dyDescent="0.25">
      <c r="A586" s="211"/>
      <c r="B586" s="189" t="s">
        <v>196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</row>
    <row r="587" spans="1:55" ht="18" x14ac:dyDescent="0.25">
      <c r="A587" s="211"/>
      <c r="B587" s="190" t="s">
        <v>197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0</v>
      </c>
      <c r="BC587" s="169">
        <f>'Нарххо 2024'!BC587</f>
        <v>10.606666666666667</v>
      </c>
    </row>
    <row r="588" spans="1:55" x14ac:dyDescent="0.3">
      <c r="A588" s="212"/>
      <c r="B588" s="191" t="s">
        <v>198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0</v>
      </c>
      <c r="BC588" s="169">
        <f>'Нарххо 2024'!BC588</f>
        <v>10.683333333333332</v>
      </c>
    </row>
    <row r="589" spans="1:55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  <c r="AQ589" s="1"/>
      <c r="AR589" s="1"/>
      <c r="AV589" s="1"/>
      <c r="AW589" s="1"/>
      <c r="AX589" s="1"/>
      <c r="BB589" s="1"/>
      <c r="BC589" s="340"/>
    </row>
    <row r="590" spans="1:55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  <c r="AQ590" s="1"/>
      <c r="AR590" s="1"/>
      <c r="AV590" s="1"/>
      <c r="AW590" s="1"/>
      <c r="AX590" s="1"/>
      <c r="BB590" s="1"/>
      <c r="BC590" s="340"/>
    </row>
    <row r="591" spans="1:55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  <c r="AQ591" s="1"/>
      <c r="AR591" s="1"/>
      <c r="AV591" s="1"/>
      <c r="AW591" s="1"/>
      <c r="AX591" s="1"/>
      <c r="BB591" s="1"/>
      <c r="BC591" s="340"/>
    </row>
    <row r="592" spans="1:55" x14ac:dyDescent="0.3">
      <c r="AK592" s="1"/>
      <c r="AL592" s="1"/>
      <c r="AM592" s="1"/>
      <c r="AQ592" s="1"/>
      <c r="AR592" s="1"/>
      <c r="AV592" s="1"/>
      <c r="AW592" s="1"/>
      <c r="AX592" s="1"/>
      <c r="BB592" s="1"/>
      <c r="BC592" s="340"/>
    </row>
    <row r="593" spans="1:55" ht="18" x14ac:dyDescent="0.25">
      <c r="A593" s="265" t="s">
        <v>200</v>
      </c>
      <c r="B593" s="265"/>
      <c r="C593" s="265"/>
      <c r="D593" s="265"/>
      <c r="E593" s="265"/>
      <c r="F593" s="265"/>
      <c r="G593" s="265"/>
      <c r="H593" s="265"/>
      <c r="I593" s="265"/>
      <c r="J593" s="265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65"/>
      <c r="V593" s="265"/>
      <c r="W593" s="265"/>
      <c r="X593" s="265"/>
      <c r="Y593" s="265"/>
      <c r="Z593" s="265"/>
      <c r="AA593" s="265"/>
      <c r="AB593" s="265"/>
      <c r="AC593" s="265"/>
      <c r="AD593" s="265"/>
      <c r="AE593" s="265"/>
      <c r="AF593" s="265"/>
      <c r="AG593" s="265"/>
      <c r="AH593" s="265"/>
      <c r="AI593" s="265"/>
      <c r="AJ593" s="265"/>
      <c r="AK593" s="265"/>
      <c r="AL593" s="265"/>
      <c r="AM593" s="265"/>
      <c r="AN593" s="265"/>
      <c r="AO593" s="265"/>
      <c r="AP593" s="265"/>
      <c r="AQ593" s="265"/>
      <c r="AR593" s="265"/>
      <c r="AS593" s="265"/>
      <c r="AT593" s="265"/>
      <c r="AU593" s="265"/>
      <c r="AV593" s="265"/>
      <c r="AW593" s="265"/>
      <c r="AX593" s="265"/>
      <c r="AY593" s="265"/>
      <c r="AZ593" s="265"/>
      <c r="BA593" s="265"/>
      <c r="BB593" s="265"/>
      <c r="BC593" s="265"/>
    </row>
    <row r="594" spans="1:55" x14ac:dyDescent="0.3">
      <c r="A594" s="212"/>
      <c r="B594" s="257"/>
      <c r="C594" s="266" t="s">
        <v>210</v>
      </c>
      <c r="D594" s="267"/>
      <c r="E594" s="267"/>
      <c r="F594" s="267"/>
      <c r="G594" s="267"/>
      <c r="H594" s="267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67"/>
      <c r="T594" s="267"/>
      <c r="U594" s="267"/>
      <c r="V594" s="267"/>
      <c r="W594" s="267"/>
      <c r="X594" s="267"/>
      <c r="Y594" s="267"/>
      <c r="Z594" s="267"/>
      <c r="AA594" s="267"/>
      <c r="AB594" s="267"/>
      <c r="AC594" s="267"/>
      <c r="AD594" s="267"/>
      <c r="AE594" s="267"/>
      <c r="AF594" s="267"/>
      <c r="AG594" s="267"/>
      <c r="AH594" s="267"/>
      <c r="AI594" s="267"/>
      <c r="AJ594" s="267"/>
      <c r="AK594" s="267"/>
      <c r="AL594" s="267"/>
      <c r="AM594" s="267"/>
      <c r="AN594" s="267"/>
      <c r="AO594" s="267"/>
      <c r="AP594" s="267"/>
      <c r="AQ594" s="267"/>
      <c r="AR594" s="267"/>
      <c r="AS594" s="267"/>
      <c r="AT594" s="267"/>
      <c r="AU594" s="267"/>
      <c r="AV594" s="267"/>
      <c r="AW594" s="267"/>
      <c r="AX594" s="267"/>
      <c r="AY594" s="267"/>
      <c r="AZ594" s="267"/>
      <c r="BA594" s="267"/>
      <c r="BB594" s="267"/>
      <c r="BC594" s="268"/>
    </row>
    <row r="595" spans="1:55" ht="18.75" customHeight="1" x14ac:dyDescent="0.3">
      <c r="A595" s="218"/>
      <c r="B595" s="198"/>
      <c r="C595" s="271" t="s">
        <v>139</v>
      </c>
      <c r="D595" s="272"/>
      <c r="E595" s="272"/>
      <c r="F595" s="273"/>
      <c r="G595" s="258" t="s">
        <v>221</v>
      </c>
      <c r="H595" s="260" t="s">
        <v>139</v>
      </c>
      <c r="I595" s="261"/>
      <c r="J595" s="261"/>
      <c r="K595" s="262"/>
      <c r="L595" s="258" t="s">
        <v>221</v>
      </c>
      <c r="M595" s="260" t="s">
        <v>139</v>
      </c>
      <c r="N595" s="261"/>
      <c r="O595" s="261"/>
      <c r="P595" s="262"/>
      <c r="Q595" s="258" t="s">
        <v>221</v>
      </c>
      <c r="R595" s="260" t="s">
        <v>139</v>
      </c>
      <c r="S595" s="261"/>
      <c r="T595" s="261"/>
      <c r="U595" s="261"/>
      <c r="V595" s="262"/>
      <c r="W595" s="258" t="s">
        <v>221</v>
      </c>
      <c r="X595" s="260" t="s">
        <v>139</v>
      </c>
      <c r="Y595" s="261"/>
      <c r="Z595" s="261"/>
      <c r="AA595" s="262"/>
      <c r="AB595" s="258" t="s">
        <v>221</v>
      </c>
      <c r="AC595" s="260" t="s">
        <v>139</v>
      </c>
      <c r="AD595" s="261"/>
      <c r="AE595" s="261"/>
      <c r="AF595" s="262"/>
      <c r="AG595" s="258" t="s">
        <v>221</v>
      </c>
      <c r="AH595" s="260" t="s">
        <v>139</v>
      </c>
      <c r="AI595" s="261"/>
      <c r="AJ595" s="261"/>
      <c r="AK595" s="261"/>
      <c r="AL595" s="262"/>
      <c r="AM595" s="258" t="s">
        <v>221</v>
      </c>
      <c r="AN595" s="260" t="s">
        <v>139</v>
      </c>
      <c r="AO595" s="261"/>
      <c r="AP595" s="261"/>
      <c r="AQ595" s="262"/>
      <c r="AR595" s="258" t="s">
        <v>221</v>
      </c>
      <c r="AS595" s="260" t="s">
        <v>139</v>
      </c>
      <c r="AT595" s="261"/>
      <c r="AU595" s="261"/>
      <c r="AV595" s="261"/>
      <c r="AW595" s="256"/>
      <c r="AX595" s="258" t="s">
        <v>221</v>
      </c>
      <c r="AY595" s="260" t="s">
        <v>139</v>
      </c>
      <c r="AZ595" s="261"/>
      <c r="BA595" s="261"/>
      <c r="BB595" s="262"/>
      <c r="BC595" s="258" t="s">
        <v>221</v>
      </c>
    </row>
    <row r="596" spans="1:55" ht="18.75" customHeight="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59"/>
      <c r="H596" s="138" t="s">
        <v>141</v>
      </c>
      <c r="I596" s="138" t="s">
        <v>142</v>
      </c>
      <c r="J596" s="138" t="s">
        <v>143</v>
      </c>
      <c r="K596" s="138" t="s">
        <v>144</v>
      </c>
      <c r="L596" s="259"/>
      <c r="M596" s="138" t="s">
        <v>145</v>
      </c>
      <c r="N596" s="138" t="s">
        <v>146</v>
      </c>
      <c r="O596" s="138" t="s">
        <v>147</v>
      </c>
      <c r="P596" s="138" t="s">
        <v>148</v>
      </c>
      <c r="Q596" s="259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59"/>
      <c r="X596" s="138" t="s">
        <v>159</v>
      </c>
      <c r="Y596" s="138" t="s">
        <v>160</v>
      </c>
      <c r="Z596" s="225" t="str">
        <f>'Нарххо 2024'!Z596</f>
        <v>20.05</v>
      </c>
      <c r="AA596" s="225" t="str">
        <f>'Нарххо 2024'!AA596</f>
        <v>27.05</v>
      </c>
      <c r="AB596" s="259"/>
      <c r="AC596" s="138" t="s">
        <v>284</v>
      </c>
      <c r="AD596" s="138" t="s">
        <v>285</v>
      </c>
      <c r="AE596" s="225" t="str">
        <f>'Нарххо 2024'!AE596</f>
        <v>18.06</v>
      </c>
      <c r="AF596" s="225" t="str">
        <f>'Нарххо 2024'!AF596</f>
        <v>24.06</v>
      </c>
      <c r="AG596" s="259"/>
      <c r="AH596" s="138" t="s">
        <v>287</v>
      </c>
      <c r="AI596" s="138" t="s">
        <v>288</v>
      </c>
      <c r="AJ596" s="138" t="s">
        <v>289</v>
      </c>
      <c r="AK596" s="138" t="s">
        <v>290</v>
      </c>
      <c r="AL596" s="138" t="s">
        <v>291</v>
      </c>
      <c r="AM596" s="259"/>
      <c r="AN596" s="138" t="s">
        <v>293</v>
      </c>
      <c r="AO596" s="138" t="s">
        <v>294</v>
      </c>
      <c r="AP596" s="138" t="s">
        <v>295</v>
      </c>
      <c r="AQ596" s="138" t="s">
        <v>296</v>
      </c>
      <c r="AR596" s="259"/>
      <c r="AS596" s="138" t="s">
        <v>299</v>
      </c>
      <c r="AT596" s="138" t="s">
        <v>298</v>
      </c>
      <c r="AU596" s="138" t="s">
        <v>300</v>
      </c>
      <c r="AV596" s="138" t="s">
        <v>301</v>
      </c>
      <c r="AW596" s="138" t="s">
        <v>302</v>
      </c>
      <c r="AX596" s="259"/>
      <c r="AY596" s="138" t="s">
        <v>303</v>
      </c>
      <c r="AZ596" s="138" t="s">
        <v>304</v>
      </c>
      <c r="BA596" s="138" t="s">
        <v>305</v>
      </c>
      <c r="BB596" s="138" t="s">
        <v>306</v>
      </c>
      <c r="BC596" s="259"/>
    </row>
    <row r="597" spans="1:55" ht="18" x14ac:dyDescent="0.25">
      <c r="A597" s="269">
        <v>1</v>
      </c>
      <c r="B597" s="191" t="s">
        <v>168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  <c r="AN597" s="135">
        <f>'Нарххо 2024'!AN597</f>
        <v>0</v>
      </c>
      <c r="AO597" s="135">
        <f>'Нарххо 2024'!AO597</f>
        <v>0</v>
      </c>
      <c r="AP597" s="135">
        <f>'Нарххо 2024'!AP597</f>
        <v>0</v>
      </c>
      <c r="AQ597" s="135">
        <f>'Нарххо 2024'!AQ597</f>
        <v>0</v>
      </c>
      <c r="AR597" s="238" t="e">
        <f>'Нарххо 2024'!AR597</f>
        <v>#DIV/0!</v>
      </c>
      <c r="AS597" s="135">
        <f>'Нарххо 2024'!AS597</f>
        <v>0</v>
      </c>
      <c r="AT597" s="135">
        <f>'Нарххо 2024'!AT597</f>
        <v>0</v>
      </c>
      <c r="AU597" s="135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</row>
    <row r="598" spans="1:55" ht="18" x14ac:dyDescent="0.25">
      <c r="A598" s="270"/>
      <c r="B598" s="191" t="s">
        <v>169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0</v>
      </c>
      <c r="BC598" s="169">
        <f>'Нарххо 2024'!BC598</f>
        <v>4.5666666666666664</v>
      </c>
    </row>
    <row r="599" spans="1:55" ht="18" x14ac:dyDescent="0.25">
      <c r="A599" s="209">
        <v>2</v>
      </c>
      <c r="B599" s="170" t="s">
        <v>167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0</v>
      </c>
      <c r="BC599" s="169">
        <f>'Нарххо 2024'!BC599</f>
        <v>3.8333333333333335</v>
      </c>
    </row>
    <row r="600" spans="1:55" ht="18" x14ac:dyDescent="0.25">
      <c r="A600" s="269">
        <v>3</v>
      </c>
      <c r="B600" s="170" t="s">
        <v>219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</row>
    <row r="601" spans="1:55" ht="18" x14ac:dyDescent="0.25">
      <c r="A601" s="270"/>
      <c r="B601" s="170" t="s">
        <v>170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0</v>
      </c>
      <c r="BC601" s="169">
        <f>'Нарххо 2024'!BC601</f>
        <v>2.7999999999999994</v>
      </c>
    </row>
    <row r="602" spans="1:55" ht="18" x14ac:dyDescent="0.25">
      <c r="A602" s="251">
        <v>4</v>
      </c>
      <c r="B602" s="170" t="s">
        <v>171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0</v>
      </c>
      <c r="BC602" s="169">
        <f>'Нарххо 2024'!BC602</f>
        <v>3.5</v>
      </c>
    </row>
    <row r="603" spans="1:55" ht="18" x14ac:dyDescent="0.25">
      <c r="A603" s="209">
        <v>5</v>
      </c>
      <c r="B603" s="170" t="s">
        <v>172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0</v>
      </c>
      <c r="BC603" s="169">
        <f>'Нарххо 2024'!BC603</f>
        <v>7</v>
      </c>
    </row>
    <row r="604" spans="1:55" ht="18" x14ac:dyDescent="0.25">
      <c r="A604" s="251">
        <v>6</v>
      </c>
      <c r="B604" s="170" t="s">
        <v>173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0</v>
      </c>
      <c r="BC604" s="169">
        <f>'Нарххо 2024'!BC604</f>
        <v>6.666666666666667</v>
      </c>
    </row>
    <row r="605" spans="1:55" ht="18" x14ac:dyDescent="0.25">
      <c r="A605" s="251">
        <v>7</v>
      </c>
      <c r="B605" s="170" t="s">
        <v>174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0</v>
      </c>
      <c r="BC605" s="169">
        <f>'Нарххо 2024'!BC605</f>
        <v>5</v>
      </c>
    </row>
    <row r="606" spans="1:55" ht="18" x14ac:dyDescent="0.25">
      <c r="A606" s="209">
        <v>8</v>
      </c>
      <c r="B606" s="170" t="s">
        <v>175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0</v>
      </c>
      <c r="BC606" s="169">
        <f>'Нарххо 2024'!BC606</f>
        <v>14</v>
      </c>
    </row>
    <row r="607" spans="1:55" ht="18" x14ac:dyDescent="0.25">
      <c r="A607" s="251">
        <v>9</v>
      </c>
      <c r="B607" s="170" t="s">
        <v>176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0</v>
      </c>
      <c r="BC607" s="169">
        <f>'Нарххо 2024'!BC607</f>
        <v>13</v>
      </c>
    </row>
    <row r="608" spans="1:55" ht="18" x14ac:dyDescent="0.25">
      <c r="A608" s="251">
        <v>10</v>
      </c>
      <c r="B608" s="170" t="s">
        <v>177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0</v>
      </c>
      <c r="BC608" s="169">
        <f>'Нарххо 2024'!BC608</f>
        <v>15</v>
      </c>
    </row>
    <row r="609" spans="1:55" ht="18" x14ac:dyDescent="0.25">
      <c r="A609" s="209">
        <v>11</v>
      </c>
      <c r="B609" s="170" t="s">
        <v>178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0</v>
      </c>
      <c r="BC609" s="169">
        <f>'Нарххо 2024'!BC609</f>
        <v>85</v>
      </c>
    </row>
    <row r="610" spans="1:55" ht="18" x14ac:dyDescent="0.25">
      <c r="A610" s="251">
        <v>12</v>
      </c>
      <c r="B610" s="170" t="s">
        <v>179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0</v>
      </c>
      <c r="BC610" s="169">
        <f>'Нарххо 2024'!BC610</f>
        <v>85</v>
      </c>
    </row>
    <row r="611" spans="1:55" ht="18" x14ac:dyDescent="0.25">
      <c r="A611" s="251">
        <v>13</v>
      </c>
      <c r="B611" s="170" t="s">
        <v>180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0</v>
      </c>
      <c r="BC611" s="169">
        <f>'Нарххо 2024'!BC611</f>
        <v>5</v>
      </c>
    </row>
    <row r="612" spans="1:55" ht="18" x14ac:dyDescent="0.25">
      <c r="A612" s="209">
        <v>14</v>
      </c>
      <c r="B612" s="170" t="s">
        <v>181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0</v>
      </c>
      <c r="BC612" s="169">
        <f>'Нарххо 2024'!BC612</f>
        <v>11.660000000000002</v>
      </c>
    </row>
    <row r="613" spans="1:55" ht="18" x14ac:dyDescent="0.25">
      <c r="A613" s="251">
        <v>15</v>
      </c>
      <c r="B613" s="170" t="s">
        <v>182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0</v>
      </c>
      <c r="BC613" s="169">
        <f>'Нарххо 2024'!BC613</f>
        <v>11</v>
      </c>
    </row>
    <row r="614" spans="1:55" ht="18" x14ac:dyDescent="0.25">
      <c r="A614" s="251">
        <v>16</v>
      </c>
      <c r="B614" s="170" t="s">
        <v>183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0</v>
      </c>
      <c r="BC614" s="169">
        <f>'Нарххо 2024'!BC614</f>
        <v>45</v>
      </c>
    </row>
    <row r="615" spans="1:55" ht="18" x14ac:dyDescent="0.25">
      <c r="A615" s="209">
        <v>17</v>
      </c>
      <c r="B615" s="170" t="s">
        <v>184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0</v>
      </c>
      <c r="BC615" s="169">
        <f>'Нарххо 2024'!BC615</f>
        <v>45</v>
      </c>
    </row>
    <row r="616" spans="1:55" ht="18" x14ac:dyDescent="0.25">
      <c r="A616" s="251">
        <v>18</v>
      </c>
      <c r="B616" s="170" t="s">
        <v>185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0</v>
      </c>
      <c r="BC616" s="169">
        <f>'Нарххо 2024'!BC616</f>
        <v>5.5</v>
      </c>
    </row>
    <row r="617" spans="1:55" ht="18" x14ac:dyDescent="0.25">
      <c r="A617" s="251">
        <v>19</v>
      </c>
      <c r="B617" s="170" t="s">
        <v>186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0</v>
      </c>
      <c r="BC617" s="169">
        <f>'Нарххо 2024'!BC617</f>
        <v>4.7</v>
      </c>
    </row>
    <row r="618" spans="1:55" ht="18" x14ac:dyDescent="0.25">
      <c r="A618" s="209">
        <v>20</v>
      </c>
      <c r="B618" s="170" t="s">
        <v>187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0</v>
      </c>
      <c r="BC618" s="169">
        <f>'Нарххо 2024'!BC618</f>
        <v>3</v>
      </c>
    </row>
    <row r="619" spans="1:55" ht="18" x14ac:dyDescent="0.25">
      <c r="A619" s="251">
        <v>21</v>
      </c>
      <c r="B619" s="170" t="s">
        <v>188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0</v>
      </c>
      <c r="BC619" s="169">
        <f>'Нарххо 2024'!BC619</f>
        <v>16</v>
      </c>
    </row>
    <row r="620" spans="1:55" ht="18" x14ac:dyDescent="0.25">
      <c r="A620" s="251">
        <v>22</v>
      </c>
      <c r="B620" s="170" t="s">
        <v>189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0</v>
      </c>
      <c r="BC620" s="169">
        <f>'Нарххо 2024'!BC620</f>
        <v>18</v>
      </c>
    </row>
    <row r="621" spans="1:55" ht="18" x14ac:dyDescent="0.25">
      <c r="A621" s="209">
        <v>23</v>
      </c>
      <c r="B621" s="170" t="s">
        <v>190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0</v>
      </c>
      <c r="BC621" s="169">
        <f>'Нарххо 2024'!BC621</f>
        <v>15</v>
      </c>
    </row>
    <row r="622" spans="1:55" ht="36" x14ac:dyDescent="0.25">
      <c r="A622" s="251">
        <v>24</v>
      </c>
      <c r="B622" s="188" t="s">
        <v>191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0</v>
      </c>
      <c r="BC622" s="169">
        <f>'Нарххо 2024'!BC622</f>
        <v>5</v>
      </c>
    </row>
    <row r="623" spans="1:55" ht="36" x14ac:dyDescent="0.25">
      <c r="A623" s="251">
        <v>25</v>
      </c>
      <c r="B623" s="188" t="s">
        <v>192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0</v>
      </c>
      <c r="BC623" s="169">
        <f>'Нарххо 2024'!BC623</f>
        <v>2.5</v>
      </c>
    </row>
    <row r="624" spans="1:55" ht="18" x14ac:dyDescent="0.25">
      <c r="A624" s="209">
        <v>26</v>
      </c>
      <c r="B624" s="170" t="s">
        <v>193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0</v>
      </c>
      <c r="BC624" s="169">
        <f>'Нарххо 2024'!BC624</f>
        <v>40</v>
      </c>
    </row>
    <row r="625" spans="1:55" ht="18" x14ac:dyDescent="0.25">
      <c r="A625" s="251">
        <v>27</v>
      </c>
      <c r="B625" s="170" t="s">
        <v>194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0</v>
      </c>
      <c r="BC625" s="169">
        <f>'Нарххо 2024'!BC625</f>
        <v>7.166666666666667</v>
      </c>
    </row>
    <row r="626" spans="1:55" ht="18" x14ac:dyDescent="0.25">
      <c r="A626" s="251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0</v>
      </c>
      <c r="BC626" s="169">
        <f>'Нарххо 2024'!BC626</f>
        <v>10.6</v>
      </c>
    </row>
    <row r="627" spans="1:55" ht="18" x14ac:dyDescent="0.25">
      <c r="A627" s="209">
        <v>29</v>
      </c>
      <c r="B627" s="170" t="s">
        <v>195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0</v>
      </c>
      <c r="BC627" s="169">
        <f>'Нарххо 2024'!BC627</f>
        <v>11.199999999999998</v>
      </c>
    </row>
    <row r="628" spans="1:55" ht="36" x14ac:dyDescent="0.25">
      <c r="A628" s="211"/>
      <c r="B628" s="189" t="s">
        <v>196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</row>
    <row r="629" spans="1:55" ht="18" x14ac:dyDescent="0.25">
      <c r="A629" s="211"/>
      <c r="B629" s="190" t="s">
        <v>197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0</v>
      </c>
      <c r="BC629" s="169">
        <f>'Нарххо 2024'!BC629</f>
        <v>10.606666666666667</v>
      </c>
    </row>
    <row r="630" spans="1:55" x14ac:dyDescent="0.3">
      <c r="A630" s="212"/>
      <c r="B630" s="191" t="s">
        <v>198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0</v>
      </c>
      <c r="BC630" s="169">
        <f>'Нарххо 2024'!BC630</f>
        <v>10.683333333333332</v>
      </c>
    </row>
    <row r="631" spans="1:55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  <c r="AQ631" s="1"/>
      <c r="AR631" s="1"/>
      <c r="AV631" s="1"/>
      <c r="AW631" s="1"/>
      <c r="AX631" s="1"/>
      <c r="BB631" s="1"/>
      <c r="BC631" s="340"/>
    </row>
    <row r="632" spans="1:55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  <c r="AQ632" s="1"/>
      <c r="AR632" s="1"/>
      <c r="AV632" s="1"/>
      <c r="AW632" s="1"/>
      <c r="AX632" s="1"/>
      <c r="BB632" s="1"/>
      <c r="BC632" s="340"/>
    </row>
    <row r="633" spans="1:55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  <c r="AQ633" s="1"/>
      <c r="AR633" s="1"/>
      <c r="AV633" s="1"/>
      <c r="AW633" s="1"/>
      <c r="AX633" s="1"/>
      <c r="BB633" s="1"/>
      <c r="BC633" s="340"/>
    </row>
    <row r="634" spans="1:55" ht="18" x14ac:dyDescent="0.25">
      <c r="A634" s="265" t="s">
        <v>200</v>
      </c>
      <c r="B634" s="265"/>
      <c r="C634" s="265"/>
      <c r="D634" s="265"/>
      <c r="E634" s="265"/>
      <c r="F634" s="265"/>
      <c r="G634" s="265"/>
      <c r="H634" s="265"/>
      <c r="I634" s="265"/>
      <c r="J634" s="265"/>
      <c r="K634" s="265"/>
      <c r="L634" s="265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  <c r="Z634" s="265"/>
      <c r="AA634" s="265"/>
      <c r="AB634" s="265"/>
      <c r="AC634" s="265"/>
      <c r="AD634" s="265"/>
      <c r="AE634" s="265"/>
      <c r="AF634" s="265"/>
      <c r="AG634" s="265"/>
      <c r="AH634" s="265"/>
      <c r="AI634" s="265"/>
      <c r="AJ634" s="265"/>
      <c r="AK634" s="265"/>
      <c r="AL634" s="265"/>
      <c r="AM634" s="265"/>
      <c r="AN634" s="265"/>
      <c r="AO634" s="265"/>
      <c r="AP634" s="265"/>
      <c r="AQ634" s="265"/>
      <c r="AR634" s="265"/>
      <c r="AS634" s="265"/>
      <c r="AT634" s="265"/>
      <c r="AU634" s="265"/>
      <c r="AV634" s="265"/>
      <c r="AW634" s="265"/>
      <c r="AX634" s="265"/>
      <c r="AY634" s="265"/>
      <c r="AZ634" s="265"/>
      <c r="BA634" s="265"/>
      <c r="BB634" s="265"/>
      <c r="BC634" s="265"/>
    </row>
    <row r="635" spans="1:55" x14ac:dyDescent="0.3">
      <c r="A635" s="212"/>
      <c r="B635" s="257"/>
      <c r="C635" s="266" t="s">
        <v>211</v>
      </c>
      <c r="D635" s="267"/>
      <c r="E635" s="267"/>
      <c r="F635" s="267"/>
      <c r="G635" s="267"/>
      <c r="H635" s="267"/>
      <c r="I635" s="267"/>
      <c r="J635" s="267"/>
      <c r="K635" s="267"/>
      <c r="L635" s="267"/>
      <c r="M635" s="267"/>
      <c r="N635" s="267"/>
      <c r="O635" s="267"/>
      <c r="P635" s="267"/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  <c r="AA635" s="267"/>
      <c r="AB635" s="267"/>
      <c r="AC635" s="267"/>
      <c r="AD635" s="267"/>
      <c r="AE635" s="267"/>
      <c r="AF635" s="267"/>
      <c r="AG635" s="267"/>
      <c r="AH635" s="267"/>
      <c r="AI635" s="267"/>
      <c r="AJ635" s="267"/>
      <c r="AK635" s="267"/>
      <c r="AL635" s="267"/>
      <c r="AM635" s="267"/>
      <c r="AN635" s="267"/>
      <c r="AO635" s="267"/>
      <c r="AP635" s="267"/>
      <c r="AQ635" s="267"/>
      <c r="AR635" s="267"/>
      <c r="AS635" s="267"/>
      <c r="AT635" s="267"/>
      <c r="AU635" s="267"/>
      <c r="AV635" s="267"/>
      <c r="AW635" s="267"/>
      <c r="AX635" s="267"/>
      <c r="AY635" s="267"/>
      <c r="AZ635" s="267"/>
      <c r="BA635" s="267"/>
      <c r="BB635" s="267"/>
      <c r="BC635" s="268"/>
    </row>
    <row r="636" spans="1:55" ht="18.75" customHeight="1" x14ac:dyDescent="0.3">
      <c r="A636" s="218"/>
      <c r="B636" s="198"/>
      <c r="C636" s="271" t="s">
        <v>139</v>
      </c>
      <c r="D636" s="272"/>
      <c r="E636" s="272"/>
      <c r="F636" s="273"/>
      <c r="G636" s="258" t="s">
        <v>221</v>
      </c>
      <c r="H636" s="260" t="s">
        <v>139</v>
      </c>
      <c r="I636" s="261"/>
      <c r="J636" s="261"/>
      <c r="K636" s="262"/>
      <c r="L636" s="258" t="s">
        <v>221</v>
      </c>
      <c r="M636" s="260" t="s">
        <v>139</v>
      </c>
      <c r="N636" s="261"/>
      <c r="O636" s="261"/>
      <c r="P636" s="262"/>
      <c r="Q636" s="258" t="s">
        <v>221</v>
      </c>
      <c r="R636" s="260" t="s">
        <v>139</v>
      </c>
      <c r="S636" s="261"/>
      <c r="T636" s="261"/>
      <c r="U636" s="261"/>
      <c r="V636" s="262"/>
      <c r="W636" s="258" t="s">
        <v>221</v>
      </c>
      <c r="X636" s="260" t="s">
        <v>139</v>
      </c>
      <c r="Y636" s="261"/>
      <c r="Z636" s="261"/>
      <c r="AA636" s="262"/>
      <c r="AB636" s="258" t="s">
        <v>221</v>
      </c>
      <c r="AC636" s="260" t="s">
        <v>139</v>
      </c>
      <c r="AD636" s="261"/>
      <c r="AE636" s="261"/>
      <c r="AF636" s="262"/>
      <c r="AG636" s="258" t="s">
        <v>221</v>
      </c>
      <c r="AH636" s="260" t="s">
        <v>139</v>
      </c>
      <c r="AI636" s="261"/>
      <c r="AJ636" s="261"/>
      <c r="AK636" s="261"/>
      <c r="AL636" s="262"/>
      <c r="AM636" s="258" t="s">
        <v>221</v>
      </c>
      <c r="AN636" s="260" t="s">
        <v>139</v>
      </c>
      <c r="AO636" s="261"/>
      <c r="AP636" s="261"/>
      <c r="AQ636" s="262"/>
      <c r="AR636" s="258" t="s">
        <v>221</v>
      </c>
      <c r="AS636" s="260" t="s">
        <v>139</v>
      </c>
      <c r="AT636" s="261"/>
      <c r="AU636" s="261"/>
      <c r="AV636" s="261"/>
      <c r="AW636" s="256"/>
      <c r="AX636" s="258" t="s">
        <v>221</v>
      </c>
      <c r="AY636" s="260" t="s">
        <v>139</v>
      </c>
      <c r="AZ636" s="261"/>
      <c r="BA636" s="261"/>
      <c r="BB636" s="262"/>
      <c r="BC636" s="258" t="s">
        <v>221</v>
      </c>
    </row>
    <row r="637" spans="1:55" ht="18.75" customHeight="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59"/>
      <c r="H637" s="138" t="s">
        <v>141</v>
      </c>
      <c r="I637" s="138" t="s">
        <v>142</v>
      </c>
      <c r="J637" s="138" t="s">
        <v>143</v>
      </c>
      <c r="K637" s="138" t="s">
        <v>144</v>
      </c>
      <c r="L637" s="259"/>
      <c r="M637" s="138" t="s">
        <v>145</v>
      </c>
      <c r="N637" s="138" t="s">
        <v>146</v>
      </c>
      <c r="O637" s="138" t="s">
        <v>147</v>
      </c>
      <c r="P637" s="138" t="s">
        <v>148</v>
      </c>
      <c r="Q637" s="259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59"/>
      <c r="X637" s="138" t="s">
        <v>159</v>
      </c>
      <c r="Y637" s="138" t="s">
        <v>160</v>
      </c>
      <c r="Z637" s="225" t="str">
        <f>'Нарххо 2024'!Z637</f>
        <v>20.05</v>
      </c>
      <c r="AA637" s="225" t="str">
        <f>'Нарххо 2024'!AA637</f>
        <v>27.05</v>
      </c>
      <c r="AB637" s="259"/>
      <c r="AC637" s="138" t="s">
        <v>284</v>
      </c>
      <c r="AD637" s="138" t="s">
        <v>285</v>
      </c>
      <c r="AE637" s="225" t="str">
        <f>'Нарххо 2024'!AE637</f>
        <v>18.06</v>
      </c>
      <c r="AF637" s="225" t="str">
        <f>'Нарххо 2024'!AF637</f>
        <v>24.06</v>
      </c>
      <c r="AG637" s="259"/>
      <c r="AH637" s="138" t="s">
        <v>287</v>
      </c>
      <c r="AI637" s="138" t="s">
        <v>288</v>
      </c>
      <c r="AJ637" s="138" t="s">
        <v>289</v>
      </c>
      <c r="AK637" s="138" t="s">
        <v>290</v>
      </c>
      <c r="AL637" s="138" t="s">
        <v>291</v>
      </c>
      <c r="AM637" s="259"/>
      <c r="AN637" s="138" t="s">
        <v>293</v>
      </c>
      <c r="AO637" s="138" t="s">
        <v>294</v>
      </c>
      <c r="AP637" s="138" t="s">
        <v>295</v>
      </c>
      <c r="AQ637" s="138" t="s">
        <v>296</v>
      </c>
      <c r="AR637" s="259"/>
      <c r="AS637" s="138" t="s">
        <v>299</v>
      </c>
      <c r="AT637" s="138" t="s">
        <v>298</v>
      </c>
      <c r="AU637" s="138" t="s">
        <v>300</v>
      </c>
      <c r="AV637" s="138" t="s">
        <v>301</v>
      </c>
      <c r="AW637" s="138" t="s">
        <v>302</v>
      </c>
      <c r="AX637" s="259"/>
      <c r="AY637" s="138" t="s">
        <v>303</v>
      </c>
      <c r="AZ637" s="138" t="s">
        <v>304</v>
      </c>
      <c r="BA637" s="138" t="s">
        <v>305</v>
      </c>
      <c r="BB637" s="138" t="s">
        <v>306</v>
      </c>
      <c r="BC637" s="259"/>
    </row>
    <row r="638" spans="1:55" ht="18" x14ac:dyDescent="0.25">
      <c r="A638" s="269">
        <v>1</v>
      </c>
      <c r="B638" s="191" t="s">
        <v>168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  <c r="AN638" s="135">
        <f>'Нарххо 2024'!AN638</f>
        <v>0</v>
      </c>
      <c r="AO638" s="135">
        <f>'Нарххо 2024'!AO638</f>
        <v>0</v>
      </c>
      <c r="AP638" s="135">
        <f>'Нарххо 2024'!AP638</f>
        <v>0</v>
      </c>
      <c r="AQ638" s="135">
        <f>'Нарххо 2024'!AQ638</f>
        <v>0</v>
      </c>
      <c r="AR638" s="238" t="e">
        <f>'Нарххо 2024'!AR638</f>
        <v>#DIV/0!</v>
      </c>
      <c r="AS638" s="135">
        <f>'Нарххо 2024'!AS638</f>
        <v>0</v>
      </c>
      <c r="AT638" s="135">
        <f>'Нарххо 2024'!AT638</f>
        <v>0</v>
      </c>
      <c r="AU638" s="135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</row>
    <row r="639" spans="1:55" ht="18" x14ac:dyDescent="0.25">
      <c r="A639" s="270"/>
      <c r="B639" s="191" t="s">
        <v>169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0</v>
      </c>
      <c r="BC639" s="169">
        <f>'Нарххо 2024'!BC639</f>
        <v>4</v>
      </c>
    </row>
    <row r="640" spans="1:55" ht="18" x14ac:dyDescent="0.25">
      <c r="A640" s="209">
        <v>2</v>
      </c>
      <c r="B640" s="170" t="s">
        <v>167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0</v>
      </c>
      <c r="BC640" s="169">
        <f>'Нарххо 2024'!BC640</f>
        <v>4.1000000000000005</v>
      </c>
    </row>
    <row r="641" spans="1:55" ht="18" x14ac:dyDescent="0.25">
      <c r="A641" s="269">
        <v>3</v>
      </c>
      <c r="B641" s="170" t="s">
        <v>219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</row>
    <row r="642" spans="1:55" ht="18" x14ac:dyDescent="0.25">
      <c r="A642" s="270"/>
      <c r="B642" s="170" t="s">
        <v>170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0</v>
      </c>
      <c r="BC642" s="169">
        <f>'Нарххо 2024'!BC642</f>
        <v>3</v>
      </c>
    </row>
    <row r="643" spans="1:55" ht="18" x14ac:dyDescent="0.25">
      <c r="A643" s="251">
        <v>4</v>
      </c>
      <c r="B643" s="170" t="s">
        <v>171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0</v>
      </c>
      <c r="BC643" s="169">
        <f>'Нарххо 2024'!BC643</f>
        <v>3</v>
      </c>
    </row>
    <row r="644" spans="1:55" ht="18" x14ac:dyDescent="0.25">
      <c r="A644" s="209">
        <v>5</v>
      </c>
      <c r="B644" s="170" t="s">
        <v>172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0</v>
      </c>
      <c r="BC644" s="169">
        <f>'Нарххо 2024'!BC644</f>
        <v>6.666666666666667</v>
      </c>
    </row>
    <row r="645" spans="1:55" ht="18" x14ac:dyDescent="0.25">
      <c r="A645" s="251">
        <v>6</v>
      </c>
      <c r="B645" s="170" t="s">
        <v>173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0</v>
      </c>
      <c r="BC645" s="169">
        <f>'Нарххо 2024'!BC645</f>
        <v>8.3333333333333339</v>
      </c>
    </row>
    <row r="646" spans="1:55" ht="18" x14ac:dyDescent="0.25">
      <c r="A646" s="251">
        <v>7</v>
      </c>
      <c r="B646" s="170" t="s">
        <v>174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0</v>
      </c>
      <c r="BC646" s="169">
        <f>'Нарххо 2024'!BC646</f>
        <v>7</v>
      </c>
    </row>
    <row r="647" spans="1:55" ht="18" x14ac:dyDescent="0.25">
      <c r="A647" s="209">
        <v>8</v>
      </c>
      <c r="B647" s="170" t="s">
        <v>175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0</v>
      </c>
      <c r="BC647" s="169">
        <f>'Нарххо 2024'!BC647</f>
        <v>12</v>
      </c>
    </row>
    <row r="648" spans="1:55" ht="18" x14ac:dyDescent="0.25">
      <c r="A648" s="251">
        <v>9</v>
      </c>
      <c r="B648" s="170" t="s">
        <v>176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0</v>
      </c>
      <c r="BC648" s="169">
        <f>'Нарххо 2024'!BC648</f>
        <v>15</v>
      </c>
    </row>
    <row r="649" spans="1:55" ht="18" x14ac:dyDescent="0.25">
      <c r="A649" s="251">
        <v>10</v>
      </c>
      <c r="B649" s="170" t="s">
        <v>177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0</v>
      </c>
      <c r="BC649" s="169">
        <f>'Нарххо 2024'!BC649</f>
        <v>16</v>
      </c>
    </row>
    <row r="650" spans="1:55" ht="18" x14ac:dyDescent="0.25">
      <c r="A650" s="209">
        <v>11</v>
      </c>
      <c r="B650" s="170" t="s">
        <v>178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0</v>
      </c>
      <c r="BC650" s="169">
        <f>'Нарххо 2024'!BC650</f>
        <v>80</v>
      </c>
    </row>
    <row r="651" spans="1:55" ht="18" x14ac:dyDescent="0.25">
      <c r="A651" s="251">
        <v>12</v>
      </c>
      <c r="B651" s="170" t="s">
        <v>179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0</v>
      </c>
      <c r="BC651" s="169">
        <f>'Нарххо 2024'!BC651</f>
        <v>80</v>
      </c>
    </row>
    <row r="652" spans="1:55" ht="18" x14ac:dyDescent="0.25">
      <c r="A652" s="251">
        <v>13</v>
      </c>
      <c r="B652" s="170" t="s">
        <v>180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0</v>
      </c>
      <c r="BC652" s="169">
        <f>'Нарххо 2024'!BC652</f>
        <v>6.5999999999999988</v>
      </c>
    </row>
    <row r="653" spans="1:55" ht="18" x14ac:dyDescent="0.25">
      <c r="A653" s="209">
        <v>14</v>
      </c>
      <c r="B653" s="170" t="s">
        <v>181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0</v>
      </c>
      <c r="BC653" s="169">
        <f>'Нарххо 2024'!BC653</f>
        <v>11.6</v>
      </c>
    </row>
    <row r="654" spans="1:55" ht="18" x14ac:dyDescent="0.25">
      <c r="A654" s="251">
        <v>15</v>
      </c>
      <c r="B654" s="170" t="s">
        <v>182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0</v>
      </c>
      <c r="BC654" s="169">
        <f>'Нарххо 2024'!BC654</f>
        <v>11.5</v>
      </c>
    </row>
    <row r="655" spans="1:55" ht="18" x14ac:dyDescent="0.25">
      <c r="A655" s="251">
        <v>16</v>
      </c>
      <c r="B655" s="170" t="s">
        <v>183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0</v>
      </c>
      <c r="BC655" s="169">
        <f>'Нарххо 2024'!BC655</f>
        <v>40</v>
      </c>
    </row>
    <row r="656" spans="1:55" ht="18" x14ac:dyDescent="0.25">
      <c r="A656" s="209">
        <v>17</v>
      </c>
      <c r="B656" s="170" t="s">
        <v>184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0</v>
      </c>
      <c r="BC656" s="169">
        <f>'Нарххо 2024'!BC656</f>
        <v>45</v>
      </c>
    </row>
    <row r="657" spans="1:55" ht="18" x14ac:dyDescent="0.25">
      <c r="A657" s="251">
        <v>18</v>
      </c>
      <c r="B657" s="170" t="s">
        <v>185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0</v>
      </c>
      <c r="BC657" s="169">
        <f>'Нарххо 2024'!BC657</f>
        <v>5.4000000000000012</v>
      </c>
    </row>
    <row r="658" spans="1:55" ht="18" x14ac:dyDescent="0.25">
      <c r="A658" s="251">
        <v>19</v>
      </c>
      <c r="B658" s="170" t="s">
        <v>186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0</v>
      </c>
      <c r="BC658" s="169">
        <f>'Нарххо 2024'!BC658</f>
        <v>4.4000000000000004</v>
      </c>
    </row>
    <row r="659" spans="1:55" ht="18" x14ac:dyDescent="0.25">
      <c r="A659" s="209">
        <v>20</v>
      </c>
      <c r="B659" s="170" t="s">
        <v>187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0</v>
      </c>
      <c r="BC659" s="169">
        <f>'Нарххо 2024'!BC659</f>
        <v>3</v>
      </c>
    </row>
    <row r="660" spans="1:55" ht="18" x14ac:dyDescent="0.25">
      <c r="A660" s="251">
        <v>21</v>
      </c>
      <c r="B660" s="170" t="s">
        <v>188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0</v>
      </c>
      <c r="BC660" s="169">
        <f>'Нарххо 2024'!BC660</f>
        <v>22</v>
      </c>
    </row>
    <row r="661" spans="1:55" ht="18" x14ac:dyDescent="0.25">
      <c r="A661" s="251">
        <v>22</v>
      </c>
      <c r="B661" s="170" t="s">
        <v>189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0</v>
      </c>
      <c r="BC661" s="169">
        <f>'Нарххо 2024'!BC661</f>
        <v>20</v>
      </c>
    </row>
    <row r="662" spans="1:55" ht="18" x14ac:dyDescent="0.25">
      <c r="A662" s="209">
        <v>23</v>
      </c>
      <c r="B662" s="170" t="s">
        <v>190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0</v>
      </c>
      <c r="BC662" s="169">
        <f>'Нарххо 2024'!BC662</f>
        <v>14</v>
      </c>
    </row>
    <row r="663" spans="1:55" ht="36" x14ac:dyDescent="0.25">
      <c r="A663" s="251">
        <v>24</v>
      </c>
      <c r="B663" s="188" t="s">
        <v>191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0</v>
      </c>
      <c r="BC663" s="169">
        <f>'Нарххо 2024'!BC663</f>
        <v>3.7000000000000006</v>
      </c>
    </row>
    <row r="664" spans="1:55" ht="36" x14ac:dyDescent="0.25">
      <c r="A664" s="251">
        <v>25</v>
      </c>
      <c r="B664" s="188" t="s">
        <v>192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0</v>
      </c>
      <c r="BC664" s="169">
        <f>'Нарххо 2024'!BC664</f>
        <v>3</v>
      </c>
    </row>
    <row r="665" spans="1:55" ht="18" x14ac:dyDescent="0.25">
      <c r="A665" s="209">
        <v>26</v>
      </c>
      <c r="B665" s="170" t="s">
        <v>193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0</v>
      </c>
      <c r="BC665" s="169">
        <f>'Нарххо 2024'!BC665</f>
        <v>40</v>
      </c>
    </row>
    <row r="666" spans="1:55" ht="18" x14ac:dyDescent="0.25">
      <c r="A666" s="251">
        <v>27</v>
      </c>
      <c r="B666" s="170" t="s">
        <v>194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0</v>
      </c>
      <c r="BC666" s="169">
        <f>'Нарххо 2024'!BC666</f>
        <v>6.9666666666666659</v>
      </c>
    </row>
    <row r="667" spans="1:55" ht="18" x14ac:dyDescent="0.25">
      <c r="A667" s="251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0</v>
      </c>
      <c r="BC667" s="169">
        <f>'Нарххо 2024'!BC667</f>
        <v>10.6</v>
      </c>
    </row>
    <row r="668" spans="1:55" ht="18" x14ac:dyDescent="0.25">
      <c r="A668" s="209">
        <v>29</v>
      </c>
      <c r="B668" s="170" t="s">
        <v>195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0</v>
      </c>
      <c r="BC668" s="169">
        <f>'Нарххо 2024'!BC668</f>
        <v>10.699999999999998</v>
      </c>
    </row>
    <row r="669" spans="1:55" ht="36" x14ac:dyDescent="0.25">
      <c r="A669" s="211"/>
      <c r="B669" s="189" t="s">
        <v>196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</row>
    <row r="670" spans="1:55" ht="18" x14ac:dyDescent="0.25">
      <c r="A670" s="211"/>
      <c r="B670" s="190" t="s">
        <v>197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0</v>
      </c>
      <c r="BC670" s="169">
        <f>'Нарххо 2024'!BC670</f>
        <v>10.606666666666667</v>
      </c>
    </row>
    <row r="671" spans="1:55" x14ac:dyDescent="0.3">
      <c r="A671" s="212"/>
      <c r="B671" s="191" t="s">
        <v>198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0</v>
      </c>
      <c r="BC671" s="169">
        <f>'Нарххо 2024'!BC671</f>
        <v>10.683333333333332</v>
      </c>
    </row>
    <row r="672" spans="1:55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  <c r="AQ672" s="1"/>
      <c r="AR672" s="1"/>
      <c r="AV672" s="1"/>
      <c r="AW672" s="1"/>
      <c r="AX672" s="1"/>
      <c r="BB672" s="1"/>
      <c r="BC672" s="340"/>
    </row>
    <row r="673" spans="1:55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  <c r="AQ673" s="1"/>
      <c r="AR673" s="1"/>
      <c r="AV673" s="1"/>
      <c r="AW673" s="1"/>
      <c r="AX673" s="1"/>
      <c r="BB673" s="1"/>
      <c r="BC673" s="340"/>
    </row>
    <row r="674" spans="1:55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  <c r="AQ674" s="1"/>
      <c r="AR674" s="1"/>
      <c r="AV674" s="1"/>
      <c r="AW674" s="1"/>
      <c r="AX674" s="1"/>
      <c r="BB674" s="1"/>
      <c r="BC674" s="340"/>
    </row>
    <row r="675" spans="1:55" x14ac:dyDescent="0.3">
      <c r="AK675" s="1"/>
      <c r="AL675" s="1"/>
      <c r="AM675" s="1"/>
      <c r="AQ675" s="1"/>
      <c r="AR675" s="1"/>
      <c r="AV675" s="1"/>
      <c r="AW675" s="1"/>
      <c r="AX675" s="1"/>
      <c r="BB675" s="1"/>
      <c r="BC675" s="340"/>
    </row>
    <row r="676" spans="1:55" ht="18" x14ac:dyDescent="0.25">
      <c r="A676" s="265" t="s">
        <v>200</v>
      </c>
      <c r="B676" s="265"/>
      <c r="C676" s="265"/>
      <c r="D676" s="265"/>
      <c r="E676" s="265"/>
      <c r="F676" s="265"/>
      <c r="G676" s="265"/>
      <c r="H676" s="265"/>
      <c r="I676" s="265"/>
      <c r="J676" s="265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  <c r="Z676" s="265"/>
      <c r="AA676" s="265"/>
      <c r="AB676" s="265"/>
      <c r="AC676" s="265"/>
      <c r="AD676" s="265"/>
      <c r="AE676" s="265"/>
      <c r="AF676" s="265"/>
      <c r="AG676" s="265"/>
      <c r="AH676" s="265"/>
      <c r="AI676" s="265"/>
      <c r="AJ676" s="265"/>
      <c r="AK676" s="265"/>
      <c r="AL676" s="265"/>
      <c r="AM676" s="265"/>
      <c r="AN676" s="265"/>
      <c r="AO676" s="265"/>
      <c r="AP676" s="265"/>
      <c r="AQ676" s="265"/>
      <c r="AR676" s="265"/>
      <c r="AS676" s="265"/>
      <c r="AT676" s="265"/>
      <c r="AU676" s="265"/>
      <c r="AV676" s="265"/>
      <c r="AW676" s="265"/>
      <c r="AX676" s="265"/>
      <c r="AY676" s="265"/>
      <c r="AZ676" s="265"/>
      <c r="BA676" s="265"/>
      <c r="BB676" s="265"/>
      <c r="BC676" s="265"/>
    </row>
    <row r="677" spans="1:55" x14ac:dyDescent="0.3">
      <c r="A677" s="212"/>
      <c r="B677" s="257"/>
      <c r="C677" s="266" t="s">
        <v>212</v>
      </c>
      <c r="D677" s="267"/>
      <c r="E677" s="267"/>
      <c r="F677" s="267"/>
      <c r="G677" s="267"/>
      <c r="H677" s="267"/>
      <c r="I677" s="267"/>
      <c r="J677" s="267"/>
      <c r="K677" s="267"/>
      <c r="L677" s="267"/>
      <c r="M677" s="267"/>
      <c r="N677" s="267"/>
      <c r="O677" s="267"/>
      <c r="P677" s="267"/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  <c r="AA677" s="267"/>
      <c r="AB677" s="267"/>
      <c r="AC677" s="267"/>
      <c r="AD677" s="267"/>
      <c r="AE677" s="267"/>
      <c r="AF677" s="267"/>
      <c r="AG677" s="267"/>
      <c r="AH677" s="267"/>
      <c r="AI677" s="267"/>
      <c r="AJ677" s="267"/>
      <c r="AK677" s="267"/>
      <c r="AL677" s="267"/>
      <c r="AM677" s="267"/>
      <c r="AN677" s="267"/>
      <c r="AO677" s="267"/>
      <c r="AP677" s="267"/>
      <c r="AQ677" s="267"/>
      <c r="AR677" s="267"/>
      <c r="AS677" s="267"/>
      <c r="AT677" s="267"/>
      <c r="AU677" s="267"/>
      <c r="AV677" s="267"/>
      <c r="AW677" s="267"/>
      <c r="AX677" s="267"/>
      <c r="AY677" s="267"/>
      <c r="AZ677" s="267"/>
      <c r="BA677" s="267"/>
      <c r="BB677" s="267"/>
      <c r="BC677" s="268"/>
    </row>
    <row r="678" spans="1:55" ht="18.75" customHeight="1" x14ac:dyDescent="0.3">
      <c r="A678" s="218"/>
      <c r="B678" s="198"/>
      <c r="C678" s="271" t="s">
        <v>139</v>
      </c>
      <c r="D678" s="272"/>
      <c r="E678" s="272"/>
      <c r="F678" s="273"/>
      <c r="G678" s="258" t="s">
        <v>221</v>
      </c>
      <c r="H678" s="260" t="s">
        <v>139</v>
      </c>
      <c r="I678" s="261"/>
      <c r="J678" s="261"/>
      <c r="K678" s="262"/>
      <c r="L678" s="258" t="s">
        <v>221</v>
      </c>
      <c r="M678" s="260" t="s">
        <v>139</v>
      </c>
      <c r="N678" s="261"/>
      <c r="O678" s="261"/>
      <c r="P678" s="262"/>
      <c r="Q678" s="258" t="s">
        <v>221</v>
      </c>
      <c r="R678" s="260" t="s">
        <v>139</v>
      </c>
      <c r="S678" s="261"/>
      <c r="T678" s="261"/>
      <c r="U678" s="261"/>
      <c r="V678" s="262"/>
      <c r="W678" s="258" t="s">
        <v>221</v>
      </c>
      <c r="X678" s="260" t="s">
        <v>139</v>
      </c>
      <c r="Y678" s="261"/>
      <c r="Z678" s="261"/>
      <c r="AA678" s="262"/>
      <c r="AB678" s="258" t="s">
        <v>221</v>
      </c>
      <c r="AC678" s="260" t="s">
        <v>139</v>
      </c>
      <c r="AD678" s="261"/>
      <c r="AE678" s="261"/>
      <c r="AF678" s="262"/>
      <c r="AG678" s="258" t="s">
        <v>221</v>
      </c>
      <c r="AH678" s="260" t="s">
        <v>139</v>
      </c>
      <c r="AI678" s="261"/>
      <c r="AJ678" s="261"/>
      <c r="AK678" s="261"/>
      <c r="AL678" s="262"/>
      <c r="AM678" s="258" t="s">
        <v>221</v>
      </c>
      <c r="AN678" s="260" t="s">
        <v>139</v>
      </c>
      <c r="AO678" s="261"/>
      <c r="AP678" s="261"/>
      <c r="AQ678" s="262"/>
      <c r="AR678" s="258" t="s">
        <v>221</v>
      </c>
      <c r="AS678" s="260" t="s">
        <v>139</v>
      </c>
      <c r="AT678" s="261"/>
      <c r="AU678" s="261"/>
      <c r="AV678" s="261"/>
      <c r="AW678" s="256"/>
      <c r="AX678" s="258" t="s">
        <v>221</v>
      </c>
      <c r="AY678" s="260" t="s">
        <v>139</v>
      </c>
      <c r="AZ678" s="261"/>
      <c r="BA678" s="261"/>
      <c r="BB678" s="262"/>
      <c r="BC678" s="258" t="s">
        <v>221</v>
      </c>
    </row>
    <row r="679" spans="1:55" ht="18.75" customHeight="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59"/>
      <c r="H679" s="138" t="s">
        <v>141</v>
      </c>
      <c r="I679" s="138" t="s">
        <v>142</v>
      </c>
      <c r="J679" s="138" t="s">
        <v>143</v>
      </c>
      <c r="K679" s="138" t="s">
        <v>144</v>
      </c>
      <c r="L679" s="259"/>
      <c r="M679" s="138" t="s">
        <v>145</v>
      </c>
      <c r="N679" s="138" t="s">
        <v>146</v>
      </c>
      <c r="O679" s="138" t="s">
        <v>147</v>
      </c>
      <c r="P679" s="138" t="s">
        <v>148</v>
      </c>
      <c r="Q679" s="259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59"/>
      <c r="X679" s="138" t="s">
        <v>159</v>
      </c>
      <c r="Y679" s="138" t="s">
        <v>160</v>
      </c>
      <c r="Z679" s="225" t="str">
        <f>'Нарххо 2024'!Z679</f>
        <v>20.05</v>
      </c>
      <c r="AA679" s="225" t="str">
        <f>'Нарххо 2024'!AA679</f>
        <v>27.05</v>
      </c>
      <c r="AB679" s="259"/>
      <c r="AC679" s="138" t="s">
        <v>284</v>
      </c>
      <c r="AD679" s="138" t="s">
        <v>285</v>
      </c>
      <c r="AE679" s="225" t="str">
        <f>'Нарххо 2024'!AE679</f>
        <v>18.06</v>
      </c>
      <c r="AF679" s="225" t="str">
        <f>'Нарххо 2024'!AF679</f>
        <v>24.06</v>
      </c>
      <c r="AG679" s="259"/>
      <c r="AH679" s="138" t="s">
        <v>287</v>
      </c>
      <c r="AI679" s="138" t="s">
        <v>288</v>
      </c>
      <c r="AJ679" s="138" t="s">
        <v>289</v>
      </c>
      <c r="AK679" s="138" t="s">
        <v>290</v>
      </c>
      <c r="AL679" s="138" t="s">
        <v>291</v>
      </c>
      <c r="AM679" s="259"/>
      <c r="AN679" s="138" t="s">
        <v>293</v>
      </c>
      <c r="AO679" s="138" t="s">
        <v>294</v>
      </c>
      <c r="AP679" s="138" t="s">
        <v>295</v>
      </c>
      <c r="AQ679" s="138" t="s">
        <v>296</v>
      </c>
      <c r="AR679" s="259"/>
      <c r="AS679" s="138" t="s">
        <v>299</v>
      </c>
      <c r="AT679" s="138" t="s">
        <v>298</v>
      </c>
      <c r="AU679" s="138" t="s">
        <v>300</v>
      </c>
      <c r="AV679" s="138" t="s">
        <v>301</v>
      </c>
      <c r="AW679" s="138" t="s">
        <v>302</v>
      </c>
      <c r="AX679" s="259"/>
      <c r="AY679" s="138" t="s">
        <v>303</v>
      </c>
      <c r="AZ679" s="138" t="s">
        <v>304</v>
      </c>
      <c r="BA679" s="138" t="s">
        <v>305</v>
      </c>
      <c r="BB679" s="138" t="s">
        <v>306</v>
      </c>
      <c r="BC679" s="259"/>
    </row>
    <row r="680" spans="1:55" ht="18" x14ac:dyDescent="0.25">
      <c r="A680" s="269">
        <v>1</v>
      </c>
      <c r="B680" s="191" t="s">
        <v>168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  <c r="AN680" s="135">
        <f>'Нарххо 2024'!AN680</f>
        <v>0</v>
      </c>
      <c r="AO680" s="135">
        <f>'Нарххо 2024'!AO680</f>
        <v>0</v>
      </c>
      <c r="AP680" s="135">
        <f>'Нарххо 2024'!AP680</f>
        <v>0</v>
      </c>
      <c r="AQ680" s="135">
        <f>'Нарххо 2024'!AQ680</f>
        <v>0</v>
      </c>
      <c r="AR680" s="238" t="e">
        <f>'Нарххо 2024'!AR680</f>
        <v>#DIV/0!</v>
      </c>
      <c r="AS680" s="135">
        <f>'Нарххо 2024'!AS680</f>
        <v>0</v>
      </c>
      <c r="AT680" s="135">
        <f>'Нарххо 2024'!AT680</f>
        <v>0</v>
      </c>
      <c r="AU680" s="135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</row>
    <row r="681" spans="1:55" ht="18" x14ac:dyDescent="0.25">
      <c r="A681" s="270"/>
      <c r="B681" s="191" t="s">
        <v>169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0</v>
      </c>
      <c r="BC681" s="169">
        <f>'Нарххо 2024'!BC681</f>
        <v>4.0666666666666664</v>
      </c>
    </row>
    <row r="682" spans="1:55" ht="18" x14ac:dyDescent="0.25">
      <c r="A682" s="209">
        <v>2</v>
      </c>
      <c r="B682" s="170" t="s">
        <v>167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0</v>
      </c>
      <c r="BC682" s="169">
        <f>'Нарххо 2024'!BC682</f>
        <v>3.2000000000000006</v>
      </c>
    </row>
    <row r="683" spans="1:55" ht="18" x14ac:dyDescent="0.25">
      <c r="A683" s="269">
        <v>3</v>
      </c>
      <c r="B683" s="170" t="s">
        <v>219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</row>
    <row r="684" spans="1:55" ht="18" x14ac:dyDescent="0.25">
      <c r="A684" s="270"/>
      <c r="B684" s="170" t="s">
        <v>170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0</v>
      </c>
      <c r="BC684" s="169">
        <f>'Нарххо 2024'!BC684</f>
        <v>2.6666666666666665</v>
      </c>
    </row>
    <row r="685" spans="1:55" ht="18" x14ac:dyDescent="0.25">
      <c r="A685" s="251">
        <v>4</v>
      </c>
      <c r="B685" s="170" t="s">
        <v>171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0</v>
      </c>
      <c r="BC685" s="169">
        <f>'Нарххо 2024'!BC685</f>
        <v>3.3333333333333335</v>
      </c>
    </row>
    <row r="686" spans="1:55" ht="18" x14ac:dyDescent="0.25">
      <c r="A686" s="209">
        <v>5</v>
      </c>
      <c r="B686" s="170" t="s">
        <v>172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0</v>
      </c>
      <c r="BC686" s="169">
        <f>'Нарххо 2024'!BC686</f>
        <v>7.666666666666667</v>
      </c>
    </row>
    <row r="687" spans="1:55" ht="18" x14ac:dyDescent="0.25">
      <c r="A687" s="251">
        <v>6</v>
      </c>
      <c r="B687" s="170" t="s">
        <v>173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0</v>
      </c>
      <c r="BC687" s="169">
        <f>'Нарххо 2024'!BC687</f>
        <v>7.666666666666667</v>
      </c>
    </row>
    <row r="688" spans="1:55" ht="18" x14ac:dyDescent="0.25">
      <c r="A688" s="251">
        <v>7</v>
      </c>
      <c r="B688" s="170" t="s">
        <v>174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0</v>
      </c>
      <c r="BC688" s="169">
        <f>'Нарххо 2024'!BC688</f>
        <v>8</v>
      </c>
    </row>
    <row r="689" spans="1:55" ht="18" x14ac:dyDescent="0.25">
      <c r="A689" s="209">
        <v>8</v>
      </c>
      <c r="B689" s="170" t="s">
        <v>175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0</v>
      </c>
      <c r="BC689" s="169">
        <f>'Нарххо 2024'!BC689</f>
        <v>15</v>
      </c>
    </row>
    <row r="690" spans="1:55" ht="18" x14ac:dyDescent="0.25">
      <c r="A690" s="251">
        <v>9</v>
      </c>
      <c r="B690" s="170" t="s">
        <v>176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0</v>
      </c>
      <c r="BC690" s="169">
        <f>'Нарххо 2024'!BC690</f>
        <v>14.333333333333334</v>
      </c>
    </row>
    <row r="691" spans="1:55" ht="18" x14ac:dyDescent="0.25">
      <c r="A691" s="251">
        <v>10</v>
      </c>
      <c r="B691" s="170" t="s">
        <v>177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0</v>
      </c>
      <c r="BC691" s="169">
        <f>'Нарххо 2024'!BC691</f>
        <v>16</v>
      </c>
    </row>
    <row r="692" spans="1:55" ht="18" x14ac:dyDescent="0.25">
      <c r="A692" s="209">
        <v>11</v>
      </c>
      <c r="B692" s="170" t="s">
        <v>178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0</v>
      </c>
      <c r="BC692" s="169">
        <f>'Нарххо 2024'!BC692</f>
        <v>81.333333333333329</v>
      </c>
    </row>
    <row r="693" spans="1:55" ht="18" x14ac:dyDescent="0.25">
      <c r="A693" s="251">
        <v>12</v>
      </c>
      <c r="B693" s="170" t="s">
        <v>179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0</v>
      </c>
      <c r="BC693" s="169">
        <f>'Нарххо 2024'!BC693</f>
        <v>83.666666666666671</v>
      </c>
    </row>
    <row r="694" spans="1:55" ht="18" x14ac:dyDescent="0.25">
      <c r="A694" s="251">
        <v>13</v>
      </c>
      <c r="B694" s="170" t="s">
        <v>180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0</v>
      </c>
      <c r="BC694" s="169">
        <f>'Нарххо 2024'!BC694</f>
        <v>4</v>
      </c>
    </row>
    <row r="695" spans="1:55" ht="18" x14ac:dyDescent="0.25">
      <c r="A695" s="209">
        <v>14</v>
      </c>
      <c r="B695" s="170" t="s">
        <v>181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0</v>
      </c>
      <c r="BC695" s="169">
        <f>'Нарххо 2024'!BC695</f>
        <v>12</v>
      </c>
    </row>
    <row r="696" spans="1:55" ht="18" x14ac:dyDescent="0.25">
      <c r="A696" s="251">
        <v>15</v>
      </c>
      <c r="B696" s="170" t="s">
        <v>182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0</v>
      </c>
      <c r="BC696" s="169">
        <f>'Нарххо 2024'!BC696</f>
        <v>11</v>
      </c>
    </row>
    <row r="697" spans="1:55" ht="18" x14ac:dyDescent="0.25">
      <c r="A697" s="251">
        <v>16</v>
      </c>
      <c r="B697" s="170" t="s">
        <v>183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0</v>
      </c>
      <c r="BC697" s="169">
        <f>'Нарххо 2024'!BC697</f>
        <v>32</v>
      </c>
    </row>
    <row r="698" spans="1:55" ht="18" x14ac:dyDescent="0.25">
      <c r="A698" s="209">
        <v>17</v>
      </c>
      <c r="B698" s="170" t="s">
        <v>184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0</v>
      </c>
      <c r="BC698" s="169">
        <f>'Нарххо 2024'!BC698</f>
        <v>34</v>
      </c>
    </row>
    <row r="699" spans="1:55" ht="18" x14ac:dyDescent="0.25">
      <c r="A699" s="251">
        <v>18</v>
      </c>
      <c r="B699" s="170" t="s">
        <v>185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0</v>
      </c>
      <c r="BC699" s="169">
        <f>'Нарххо 2024'!BC699</f>
        <v>5.4000000000000012</v>
      </c>
    </row>
    <row r="700" spans="1:55" ht="18" x14ac:dyDescent="0.25">
      <c r="A700" s="251">
        <v>19</v>
      </c>
      <c r="B700" s="170" t="s">
        <v>186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0</v>
      </c>
      <c r="BC700" s="169">
        <f>'Нарххо 2024'!BC700</f>
        <v>4.5</v>
      </c>
    </row>
    <row r="701" spans="1:55" ht="18" x14ac:dyDescent="0.25">
      <c r="A701" s="209">
        <v>20</v>
      </c>
      <c r="B701" s="170" t="s">
        <v>187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0</v>
      </c>
      <c r="BC701" s="169">
        <f>'Нарххо 2024'!BC701</f>
        <v>3</v>
      </c>
    </row>
    <row r="702" spans="1:55" ht="18" x14ac:dyDescent="0.25">
      <c r="A702" s="251">
        <v>21</v>
      </c>
      <c r="B702" s="170" t="s">
        <v>188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0</v>
      </c>
      <c r="BC702" s="169">
        <f>'Нарххо 2024'!BC702</f>
        <v>18</v>
      </c>
    </row>
    <row r="703" spans="1:55" ht="18" x14ac:dyDescent="0.25">
      <c r="A703" s="251">
        <v>22</v>
      </c>
      <c r="B703" s="170" t="s">
        <v>189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0</v>
      </c>
      <c r="BC703" s="169">
        <f>'Нарххо 2024'!BC703</f>
        <v>18</v>
      </c>
    </row>
    <row r="704" spans="1:55" ht="18" x14ac:dyDescent="0.25">
      <c r="A704" s="209">
        <v>23</v>
      </c>
      <c r="B704" s="170" t="s">
        <v>190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0</v>
      </c>
      <c r="BC704" s="169">
        <f>'Нарххо 2024'!BC704</f>
        <v>14</v>
      </c>
    </row>
    <row r="705" spans="1:55" ht="36" x14ac:dyDescent="0.25">
      <c r="A705" s="251">
        <v>24</v>
      </c>
      <c r="B705" s="188" t="s">
        <v>191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0</v>
      </c>
      <c r="BC705" s="169">
        <f>'Нарххо 2024'!BC705</f>
        <v>3</v>
      </c>
    </row>
    <row r="706" spans="1:55" ht="36" x14ac:dyDescent="0.25">
      <c r="A706" s="251">
        <v>25</v>
      </c>
      <c r="B706" s="188" t="s">
        <v>192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0</v>
      </c>
      <c r="BC706" s="169">
        <f>'Нарххо 2024'!BC706</f>
        <v>2</v>
      </c>
    </row>
    <row r="707" spans="1:55" ht="18" x14ac:dyDescent="0.25">
      <c r="A707" s="209">
        <v>26</v>
      </c>
      <c r="B707" s="170" t="s">
        <v>193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0</v>
      </c>
      <c r="BC707" s="169">
        <f>'Нарххо 2024'!BC707</f>
        <v>40</v>
      </c>
    </row>
    <row r="708" spans="1:55" ht="18" x14ac:dyDescent="0.25">
      <c r="A708" s="251">
        <v>27</v>
      </c>
      <c r="B708" s="170" t="s">
        <v>194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0</v>
      </c>
      <c r="BC708" s="169">
        <f>'Нарххо 2024'!BC708</f>
        <v>6.9666666666666659</v>
      </c>
    </row>
    <row r="709" spans="1:55" ht="18" x14ac:dyDescent="0.25">
      <c r="A709" s="251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0</v>
      </c>
      <c r="BC709" s="169">
        <f>'Нарххо 2024'!BC709</f>
        <v>10.4</v>
      </c>
    </row>
    <row r="710" spans="1:55" ht="18" x14ac:dyDescent="0.25">
      <c r="A710" s="209">
        <v>29</v>
      </c>
      <c r="B710" s="170" t="s">
        <v>195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0</v>
      </c>
      <c r="BC710" s="169">
        <f>'Нарххо 2024'!BC710</f>
        <v>10.766666666666666</v>
      </c>
    </row>
    <row r="711" spans="1:55" ht="36" x14ac:dyDescent="0.25">
      <c r="A711" s="211"/>
      <c r="B711" s="189" t="s">
        <v>196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</row>
    <row r="712" spans="1:55" ht="18" x14ac:dyDescent="0.25">
      <c r="A712" s="211"/>
      <c r="B712" s="190" t="s">
        <v>197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0</v>
      </c>
      <c r="BC712" s="169">
        <f>'Нарххо 2024'!BC712</f>
        <v>10.606666666666667</v>
      </c>
    </row>
    <row r="713" spans="1:55" x14ac:dyDescent="0.3">
      <c r="A713" s="212"/>
      <c r="B713" s="191" t="s">
        <v>198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0</v>
      </c>
      <c r="BC713" s="169">
        <f>'Нарххо 2024'!BC713</f>
        <v>10.683333333333332</v>
      </c>
    </row>
    <row r="714" spans="1:55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  <c r="AQ714" s="1"/>
      <c r="AR714" s="1"/>
      <c r="AV714" s="1"/>
      <c r="AW714" s="1"/>
      <c r="AX714" s="1"/>
      <c r="BB714" s="1"/>
      <c r="BC714" s="340"/>
    </row>
    <row r="715" spans="1:55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  <c r="AQ715" s="1"/>
      <c r="AR715" s="1"/>
      <c r="AV715" s="1"/>
      <c r="AW715" s="1"/>
      <c r="AX715" s="1"/>
      <c r="BB715" s="1"/>
      <c r="BC715" s="340"/>
    </row>
    <row r="716" spans="1:55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  <c r="AQ716" s="1"/>
      <c r="AR716" s="1"/>
      <c r="AV716" s="1"/>
      <c r="AW716" s="1"/>
      <c r="AX716" s="1"/>
      <c r="BB716" s="1"/>
      <c r="BC716" s="340"/>
    </row>
    <row r="717" spans="1:55" ht="18" x14ac:dyDescent="0.25">
      <c r="A717" s="265" t="s">
        <v>200</v>
      </c>
      <c r="B717" s="265"/>
      <c r="C717" s="265"/>
      <c r="D717" s="265"/>
      <c r="E717" s="265"/>
      <c r="F717" s="265"/>
      <c r="G717" s="265"/>
      <c r="H717" s="265"/>
      <c r="I717" s="265"/>
      <c r="J717" s="265"/>
      <c r="K717" s="265"/>
      <c r="L717" s="265"/>
      <c r="M717" s="265"/>
      <c r="N717" s="265"/>
      <c r="O717" s="265"/>
      <c r="P717" s="265"/>
      <c r="Q717" s="265"/>
      <c r="R717" s="265"/>
      <c r="S717" s="265"/>
      <c r="T717" s="265"/>
      <c r="U717" s="265"/>
      <c r="V717" s="265"/>
      <c r="W717" s="265"/>
      <c r="X717" s="265"/>
      <c r="Y717" s="265"/>
      <c r="Z717" s="265"/>
      <c r="AA717" s="265"/>
      <c r="AB717" s="265"/>
      <c r="AC717" s="265"/>
      <c r="AD717" s="265"/>
      <c r="AE717" s="265"/>
      <c r="AF717" s="265"/>
      <c r="AG717" s="265"/>
      <c r="AH717" s="265"/>
      <c r="AI717" s="265"/>
      <c r="AJ717" s="265"/>
      <c r="AK717" s="265"/>
      <c r="AL717" s="265"/>
      <c r="AM717" s="265"/>
      <c r="AN717" s="265"/>
      <c r="AO717" s="265"/>
      <c r="AP717" s="265"/>
      <c r="AQ717" s="265"/>
      <c r="AR717" s="265"/>
      <c r="AS717" s="265"/>
      <c r="AT717" s="265"/>
      <c r="AU717" s="265"/>
      <c r="AV717" s="265"/>
      <c r="AW717" s="265"/>
      <c r="AX717" s="265"/>
      <c r="AY717" s="265"/>
      <c r="AZ717" s="265"/>
      <c r="BA717" s="265"/>
      <c r="BB717" s="265"/>
      <c r="BC717" s="265"/>
    </row>
    <row r="718" spans="1:55" x14ac:dyDescent="0.3">
      <c r="A718" s="212"/>
      <c r="B718" s="257"/>
      <c r="C718" s="266" t="s">
        <v>213</v>
      </c>
      <c r="D718" s="267"/>
      <c r="E718" s="267"/>
      <c r="F718" s="267"/>
      <c r="G718" s="267"/>
      <c r="H718" s="267"/>
      <c r="I718" s="267"/>
      <c r="J718" s="267"/>
      <c r="K718" s="267"/>
      <c r="L718" s="267"/>
      <c r="M718" s="267"/>
      <c r="N718" s="267"/>
      <c r="O718" s="267"/>
      <c r="P718" s="267"/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  <c r="AA718" s="267"/>
      <c r="AB718" s="267"/>
      <c r="AC718" s="267"/>
      <c r="AD718" s="267"/>
      <c r="AE718" s="267"/>
      <c r="AF718" s="267"/>
      <c r="AG718" s="267"/>
      <c r="AH718" s="267"/>
      <c r="AI718" s="267"/>
      <c r="AJ718" s="267"/>
      <c r="AK718" s="267"/>
      <c r="AL718" s="267"/>
      <c r="AM718" s="267"/>
      <c r="AN718" s="267"/>
      <c r="AO718" s="267"/>
      <c r="AP718" s="267"/>
      <c r="AQ718" s="267"/>
      <c r="AR718" s="267"/>
      <c r="AS718" s="267"/>
      <c r="AT718" s="267"/>
      <c r="AU718" s="267"/>
      <c r="AV718" s="267"/>
      <c r="AW718" s="267"/>
      <c r="AX718" s="267"/>
      <c r="AY718" s="267"/>
      <c r="AZ718" s="267"/>
      <c r="BA718" s="267"/>
      <c r="BB718" s="267"/>
      <c r="BC718" s="268"/>
    </row>
    <row r="719" spans="1:55" ht="18.75" customHeight="1" x14ac:dyDescent="0.3">
      <c r="A719" s="218"/>
      <c r="B719" s="198"/>
      <c r="C719" s="271" t="s">
        <v>139</v>
      </c>
      <c r="D719" s="272"/>
      <c r="E719" s="272"/>
      <c r="F719" s="273"/>
      <c r="G719" s="258" t="s">
        <v>221</v>
      </c>
      <c r="H719" s="260" t="s">
        <v>139</v>
      </c>
      <c r="I719" s="261"/>
      <c r="J719" s="261"/>
      <c r="K719" s="262"/>
      <c r="L719" s="258" t="s">
        <v>221</v>
      </c>
      <c r="M719" s="260" t="s">
        <v>139</v>
      </c>
      <c r="N719" s="261"/>
      <c r="O719" s="261"/>
      <c r="P719" s="262"/>
      <c r="Q719" s="258" t="s">
        <v>221</v>
      </c>
      <c r="R719" s="260" t="s">
        <v>139</v>
      </c>
      <c r="S719" s="261"/>
      <c r="T719" s="261"/>
      <c r="U719" s="261"/>
      <c r="V719" s="262"/>
      <c r="W719" s="258" t="s">
        <v>221</v>
      </c>
      <c r="X719" s="260" t="s">
        <v>139</v>
      </c>
      <c r="Y719" s="261"/>
      <c r="Z719" s="261"/>
      <c r="AA719" s="262"/>
      <c r="AB719" s="258" t="s">
        <v>221</v>
      </c>
      <c r="AC719" s="260" t="s">
        <v>139</v>
      </c>
      <c r="AD719" s="261"/>
      <c r="AE719" s="261"/>
      <c r="AF719" s="262"/>
      <c r="AG719" s="258" t="s">
        <v>221</v>
      </c>
      <c r="AH719" s="260" t="s">
        <v>139</v>
      </c>
      <c r="AI719" s="261"/>
      <c r="AJ719" s="261"/>
      <c r="AK719" s="261"/>
      <c r="AL719" s="262"/>
      <c r="AM719" s="258" t="s">
        <v>221</v>
      </c>
      <c r="AN719" s="260" t="s">
        <v>139</v>
      </c>
      <c r="AO719" s="261"/>
      <c r="AP719" s="261"/>
      <c r="AQ719" s="262"/>
      <c r="AR719" s="258" t="s">
        <v>221</v>
      </c>
      <c r="AS719" s="260" t="s">
        <v>139</v>
      </c>
      <c r="AT719" s="261"/>
      <c r="AU719" s="261"/>
      <c r="AV719" s="261"/>
      <c r="AW719" s="256"/>
      <c r="AX719" s="258" t="s">
        <v>221</v>
      </c>
      <c r="AY719" s="260" t="s">
        <v>139</v>
      </c>
      <c r="AZ719" s="261"/>
      <c r="BA719" s="261"/>
      <c r="BB719" s="262"/>
      <c r="BC719" s="258" t="s">
        <v>221</v>
      </c>
    </row>
    <row r="720" spans="1:55" ht="18.75" customHeight="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59"/>
      <c r="H720" s="138" t="s">
        <v>141</v>
      </c>
      <c r="I720" s="138" t="s">
        <v>142</v>
      </c>
      <c r="J720" s="138" t="s">
        <v>143</v>
      </c>
      <c r="K720" s="138" t="s">
        <v>144</v>
      </c>
      <c r="L720" s="259"/>
      <c r="M720" s="138" t="s">
        <v>145</v>
      </c>
      <c r="N720" s="138" t="s">
        <v>146</v>
      </c>
      <c r="O720" s="138" t="s">
        <v>147</v>
      </c>
      <c r="P720" s="138" t="s">
        <v>148</v>
      </c>
      <c r="Q720" s="259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59"/>
      <c r="X720" s="138" t="s">
        <v>159</v>
      </c>
      <c r="Y720" s="138" t="s">
        <v>160</v>
      </c>
      <c r="Z720" s="225" t="str">
        <f>'Нарххо 2024'!Z720</f>
        <v>20.05</v>
      </c>
      <c r="AA720" s="225" t="str">
        <f>'Нарххо 2024'!AA720</f>
        <v>27.05</v>
      </c>
      <c r="AB720" s="259"/>
      <c r="AC720" s="138" t="s">
        <v>284</v>
      </c>
      <c r="AD720" s="138" t="s">
        <v>285</v>
      </c>
      <c r="AE720" s="225" t="str">
        <f>'Нарххо 2024'!AE720</f>
        <v>18.06</v>
      </c>
      <c r="AF720" s="225" t="str">
        <f>'Нарххо 2024'!AF720</f>
        <v>24.06</v>
      </c>
      <c r="AG720" s="259"/>
      <c r="AH720" s="138" t="s">
        <v>287</v>
      </c>
      <c r="AI720" s="138" t="s">
        <v>288</v>
      </c>
      <c r="AJ720" s="138" t="s">
        <v>289</v>
      </c>
      <c r="AK720" s="138" t="s">
        <v>290</v>
      </c>
      <c r="AL720" s="138" t="s">
        <v>291</v>
      </c>
      <c r="AM720" s="259"/>
      <c r="AN720" s="138" t="s">
        <v>293</v>
      </c>
      <c r="AO720" s="138" t="s">
        <v>294</v>
      </c>
      <c r="AP720" s="138" t="s">
        <v>295</v>
      </c>
      <c r="AQ720" s="138" t="s">
        <v>296</v>
      </c>
      <c r="AR720" s="259"/>
      <c r="AS720" s="138" t="s">
        <v>299</v>
      </c>
      <c r="AT720" s="138" t="s">
        <v>298</v>
      </c>
      <c r="AU720" s="138" t="s">
        <v>300</v>
      </c>
      <c r="AV720" s="138" t="s">
        <v>301</v>
      </c>
      <c r="AW720" s="138" t="s">
        <v>302</v>
      </c>
      <c r="AX720" s="259"/>
      <c r="AY720" s="138" t="s">
        <v>303</v>
      </c>
      <c r="AZ720" s="138" t="s">
        <v>304</v>
      </c>
      <c r="BA720" s="138" t="s">
        <v>305</v>
      </c>
      <c r="BB720" s="138" t="s">
        <v>306</v>
      </c>
      <c r="BC720" s="259"/>
    </row>
    <row r="721" spans="1:55" ht="18" x14ac:dyDescent="0.25">
      <c r="A721" s="269">
        <v>1</v>
      </c>
      <c r="B721" s="191" t="s">
        <v>168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  <c r="AN721" s="135">
        <f>'Нарххо 2024'!AN721</f>
        <v>0</v>
      </c>
      <c r="AO721" s="135">
        <f>'Нарххо 2024'!AO721</f>
        <v>0</v>
      </c>
      <c r="AP721" s="135">
        <f>'Нарххо 2024'!AP721</f>
        <v>0</v>
      </c>
      <c r="AQ721" s="135">
        <f>'Нарххо 2024'!AQ721</f>
        <v>0</v>
      </c>
      <c r="AR721" s="238" t="e">
        <f>'Нарххо 2024'!AR721</f>
        <v>#DIV/0!</v>
      </c>
      <c r="AS721" s="135">
        <f>'Нарххо 2024'!AS721</f>
        <v>0</v>
      </c>
      <c r="AT721" s="135">
        <f>'Нарххо 2024'!AT721</f>
        <v>0</v>
      </c>
      <c r="AU721" s="135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</row>
    <row r="722" spans="1:55" ht="18" x14ac:dyDescent="0.25">
      <c r="A722" s="270"/>
      <c r="B722" s="191" t="s">
        <v>169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0</v>
      </c>
      <c r="BC722" s="169">
        <f>'Нарххо 2024'!BC722</f>
        <v>4.5666666666666664</v>
      </c>
    </row>
    <row r="723" spans="1:55" ht="18" x14ac:dyDescent="0.25">
      <c r="A723" s="209">
        <v>2</v>
      </c>
      <c r="B723" s="170" t="s">
        <v>167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0</v>
      </c>
      <c r="BC723" s="169">
        <f>'Нарххо 2024'!BC723</f>
        <v>3.3666666666666667</v>
      </c>
    </row>
    <row r="724" spans="1:55" ht="18" x14ac:dyDescent="0.25">
      <c r="A724" s="269">
        <v>3</v>
      </c>
      <c r="B724" s="170" t="s">
        <v>219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</row>
    <row r="725" spans="1:55" ht="18" x14ac:dyDescent="0.25">
      <c r="A725" s="270"/>
      <c r="B725" s="170" t="s">
        <v>170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0</v>
      </c>
      <c r="BC725" s="169">
        <f>'Нарххо 2024'!BC725</f>
        <v>3.2999999999999994</v>
      </c>
    </row>
    <row r="726" spans="1:55" ht="18" x14ac:dyDescent="0.25">
      <c r="A726" s="251">
        <v>4</v>
      </c>
      <c r="B726" s="170" t="s">
        <v>171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0</v>
      </c>
      <c r="BC726" s="169">
        <f>'Нарххо 2024'!BC726</f>
        <v>3.6666666666666665</v>
      </c>
    </row>
    <row r="727" spans="1:55" ht="18" x14ac:dyDescent="0.25">
      <c r="A727" s="209">
        <v>5</v>
      </c>
      <c r="B727" s="170" t="s">
        <v>172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0</v>
      </c>
      <c r="BC727" s="169">
        <f>'Нарххо 2024'!BC727</f>
        <v>7.5</v>
      </c>
    </row>
    <row r="728" spans="1:55" ht="18" x14ac:dyDescent="0.25">
      <c r="A728" s="251">
        <v>6</v>
      </c>
      <c r="B728" s="170" t="s">
        <v>173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0</v>
      </c>
      <c r="BC728" s="169">
        <f>'Нарххо 2024'!BC728</f>
        <v>7.5</v>
      </c>
    </row>
    <row r="729" spans="1:55" ht="18" x14ac:dyDescent="0.25">
      <c r="A729" s="251">
        <v>7</v>
      </c>
      <c r="B729" s="170" t="s">
        <v>174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0</v>
      </c>
      <c r="BC729" s="169">
        <f>'Нарххо 2024'!BC729</f>
        <v>5</v>
      </c>
    </row>
    <row r="730" spans="1:55" ht="18" x14ac:dyDescent="0.25">
      <c r="A730" s="209">
        <v>8</v>
      </c>
      <c r="B730" s="170" t="s">
        <v>175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0</v>
      </c>
      <c r="BC730" s="169">
        <f>'Нарххо 2024'!BC730</f>
        <v>15</v>
      </c>
    </row>
    <row r="731" spans="1:55" ht="18" x14ac:dyDescent="0.25">
      <c r="A731" s="251">
        <v>9</v>
      </c>
      <c r="B731" s="170" t="s">
        <v>176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0</v>
      </c>
      <c r="BC731" s="169">
        <f>'Нарххо 2024'!BC731</f>
        <v>13</v>
      </c>
    </row>
    <row r="732" spans="1:55" ht="18" x14ac:dyDescent="0.25">
      <c r="A732" s="251">
        <v>10</v>
      </c>
      <c r="B732" s="170" t="s">
        <v>177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0</v>
      </c>
      <c r="BC732" s="169">
        <f>'Нарххо 2024'!BC732</f>
        <v>15</v>
      </c>
    </row>
    <row r="733" spans="1:55" ht="18" x14ac:dyDescent="0.25">
      <c r="A733" s="209">
        <v>11</v>
      </c>
      <c r="B733" s="170" t="s">
        <v>178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0</v>
      </c>
      <c r="BC733" s="169">
        <f>'Нарххо 2024'!BC733</f>
        <v>85.666666666666671</v>
      </c>
    </row>
    <row r="734" spans="1:55" ht="18" x14ac:dyDescent="0.25">
      <c r="A734" s="251">
        <v>12</v>
      </c>
      <c r="B734" s="170" t="s">
        <v>179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0</v>
      </c>
      <c r="BC734" s="169">
        <f>'Нарххо 2024'!BC734</f>
        <v>85.333333333333329</v>
      </c>
    </row>
    <row r="735" spans="1:55" ht="18" x14ac:dyDescent="0.25">
      <c r="A735" s="251">
        <v>13</v>
      </c>
      <c r="B735" s="170" t="s">
        <v>180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0</v>
      </c>
      <c r="BC735" s="169">
        <f>'Нарххо 2024'!BC735</f>
        <v>6</v>
      </c>
    </row>
    <row r="736" spans="1:55" ht="18" x14ac:dyDescent="0.25">
      <c r="A736" s="209">
        <v>14</v>
      </c>
      <c r="B736" s="170" t="s">
        <v>181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0</v>
      </c>
      <c r="BC736" s="169">
        <f>'Нарххо 2024'!BC736</f>
        <v>11.666666666666666</v>
      </c>
    </row>
    <row r="737" spans="1:55" ht="18" x14ac:dyDescent="0.25">
      <c r="A737" s="251">
        <v>15</v>
      </c>
      <c r="B737" s="170" t="s">
        <v>182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0</v>
      </c>
      <c r="BC737" s="169">
        <f>'Нарххо 2024'!BC737</f>
        <v>11.5</v>
      </c>
    </row>
    <row r="738" spans="1:55" ht="18" x14ac:dyDescent="0.25">
      <c r="A738" s="251">
        <v>16</v>
      </c>
      <c r="B738" s="170" t="s">
        <v>183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0</v>
      </c>
      <c r="BC738" s="169">
        <f>'Нарххо 2024'!BC738</f>
        <v>45</v>
      </c>
    </row>
    <row r="739" spans="1:55" ht="18" x14ac:dyDescent="0.25">
      <c r="A739" s="209">
        <v>17</v>
      </c>
      <c r="B739" s="170" t="s">
        <v>184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0</v>
      </c>
      <c r="BC739" s="169">
        <f>'Нарххо 2024'!BC739</f>
        <v>40</v>
      </c>
    </row>
    <row r="740" spans="1:55" ht="18" x14ac:dyDescent="0.25">
      <c r="A740" s="251">
        <v>18</v>
      </c>
      <c r="B740" s="170" t="s">
        <v>185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0</v>
      </c>
      <c r="BC740" s="169">
        <f>'Нарххо 2024'!BC740</f>
        <v>5</v>
      </c>
    </row>
    <row r="741" spans="1:55" ht="18" x14ac:dyDescent="0.25">
      <c r="A741" s="251">
        <v>19</v>
      </c>
      <c r="B741" s="170" t="s">
        <v>186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0</v>
      </c>
      <c r="BC741" s="169">
        <f>'Нарххо 2024'!BC741</f>
        <v>4.2</v>
      </c>
    </row>
    <row r="742" spans="1:55" ht="18" x14ac:dyDescent="0.25">
      <c r="A742" s="209">
        <v>20</v>
      </c>
      <c r="B742" s="170" t="s">
        <v>187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0</v>
      </c>
      <c r="BC742" s="169">
        <f>'Нарххо 2024'!BC742</f>
        <v>3.6</v>
      </c>
    </row>
    <row r="743" spans="1:55" ht="18" x14ac:dyDescent="0.25">
      <c r="A743" s="251">
        <v>21</v>
      </c>
      <c r="B743" s="170" t="s">
        <v>188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0</v>
      </c>
      <c r="BC743" s="169">
        <f>'Нарххо 2024'!BC743</f>
        <v>20</v>
      </c>
    </row>
    <row r="744" spans="1:55" ht="18" x14ac:dyDescent="0.25">
      <c r="A744" s="251">
        <v>22</v>
      </c>
      <c r="B744" s="170" t="s">
        <v>189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0</v>
      </c>
      <c r="BC744" s="169">
        <f>'Нарххо 2024'!BC744</f>
        <v>20</v>
      </c>
    </row>
    <row r="745" spans="1:55" ht="18" x14ac:dyDescent="0.25">
      <c r="A745" s="209">
        <v>23</v>
      </c>
      <c r="B745" s="170" t="s">
        <v>190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0</v>
      </c>
      <c r="BC745" s="169">
        <f>'Нарххо 2024'!BC745</f>
        <v>17</v>
      </c>
    </row>
    <row r="746" spans="1:55" ht="36" x14ac:dyDescent="0.25">
      <c r="A746" s="251">
        <v>24</v>
      </c>
      <c r="B746" s="188" t="s">
        <v>191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0</v>
      </c>
      <c r="BC746" s="169">
        <f>'Нарххо 2024'!BC746</f>
        <v>5</v>
      </c>
    </row>
    <row r="747" spans="1:55" ht="36" x14ac:dyDescent="0.25">
      <c r="A747" s="251">
        <v>25</v>
      </c>
      <c r="B747" s="188" t="s">
        <v>192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0</v>
      </c>
      <c r="BC747" s="169">
        <f>'Нарххо 2024'!BC747</f>
        <v>2</v>
      </c>
    </row>
    <row r="748" spans="1:55" ht="18" x14ac:dyDescent="0.25">
      <c r="A748" s="209">
        <v>26</v>
      </c>
      <c r="B748" s="170" t="s">
        <v>193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0</v>
      </c>
      <c r="BC748" s="169">
        <f>'Нарххо 2024'!BC748</f>
        <v>30</v>
      </c>
    </row>
    <row r="749" spans="1:55" ht="18" x14ac:dyDescent="0.25">
      <c r="A749" s="251">
        <v>27</v>
      </c>
      <c r="B749" s="170" t="s">
        <v>194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0</v>
      </c>
      <c r="BC749" s="169">
        <f>'Нарххо 2024'!BC749</f>
        <v>7.1000000000000005</v>
      </c>
    </row>
    <row r="750" spans="1:55" ht="18" x14ac:dyDescent="0.25">
      <c r="A750" s="251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0</v>
      </c>
      <c r="BC750" s="169">
        <f>'Нарххо 2024'!BC750</f>
        <v>10.366666666666667</v>
      </c>
    </row>
    <row r="751" spans="1:55" ht="18" x14ac:dyDescent="0.25">
      <c r="A751" s="209">
        <v>29</v>
      </c>
      <c r="B751" s="170" t="s">
        <v>195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0</v>
      </c>
      <c r="BC751" s="169">
        <f>'Нарххо 2024'!BC751</f>
        <v>10.5</v>
      </c>
    </row>
    <row r="752" spans="1:55" ht="36" x14ac:dyDescent="0.25">
      <c r="A752" s="211"/>
      <c r="B752" s="189" t="s">
        <v>196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</row>
    <row r="753" spans="1:55" ht="18" x14ac:dyDescent="0.25">
      <c r="A753" s="211"/>
      <c r="B753" s="190" t="s">
        <v>197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0</v>
      </c>
      <c r="BC753" s="169">
        <f>'Нарххо 2024'!BC753</f>
        <v>10.606666666666667</v>
      </c>
    </row>
    <row r="754" spans="1:55" x14ac:dyDescent="0.3">
      <c r="A754" s="212"/>
      <c r="B754" s="191" t="s">
        <v>198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0</v>
      </c>
      <c r="BC754" s="169">
        <f>'Нарххо 2024'!BC754</f>
        <v>10.683333333333332</v>
      </c>
    </row>
    <row r="755" spans="1:55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  <c r="AQ755" s="1"/>
      <c r="AR755" s="1"/>
      <c r="AV755" s="1"/>
      <c r="AW755" s="1"/>
      <c r="AX755" s="1"/>
      <c r="BB755" s="1"/>
      <c r="BC755" s="340"/>
    </row>
    <row r="756" spans="1:55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  <c r="AQ756" s="1"/>
      <c r="AR756" s="1"/>
      <c r="AV756" s="1"/>
      <c r="AW756" s="1"/>
      <c r="AX756" s="1"/>
      <c r="BB756" s="1"/>
      <c r="BC756" s="340"/>
    </row>
    <row r="757" spans="1:55" x14ac:dyDescent="0.3">
      <c r="AK757" s="1"/>
      <c r="AL757" s="1"/>
      <c r="AM757" s="1"/>
      <c r="AQ757" s="1"/>
      <c r="AR757" s="1"/>
      <c r="AV757" s="1"/>
      <c r="AW757" s="1"/>
      <c r="AX757" s="1"/>
      <c r="BB757" s="1"/>
      <c r="BC757" s="340"/>
    </row>
    <row r="758" spans="1:55" ht="18" x14ac:dyDescent="0.25">
      <c r="A758" s="265" t="s">
        <v>200</v>
      </c>
      <c r="B758" s="265"/>
      <c r="C758" s="265"/>
      <c r="D758" s="265"/>
      <c r="E758" s="265"/>
      <c r="F758" s="265"/>
      <c r="G758" s="265"/>
      <c r="H758" s="265"/>
      <c r="I758" s="265"/>
      <c r="J758" s="265"/>
      <c r="K758" s="265"/>
      <c r="L758" s="265"/>
      <c r="M758" s="265"/>
      <c r="N758" s="265"/>
      <c r="O758" s="265"/>
      <c r="P758" s="265"/>
      <c r="Q758" s="265"/>
      <c r="R758" s="265"/>
      <c r="S758" s="265"/>
      <c r="T758" s="265"/>
      <c r="U758" s="265"/>
      <c r="V758" s="265"/>
      <c r="W758" s="265"/>
      <c r="X758" s="265"/>
      <c r="Y758" s="265"/>
      <c r="Z758" s="265"/>
      <c r="AA758" s="265"/>
      <c r="AB758" s="265"/>
      <c r="AC758" s="265"/>
      <c r="AD758" s="265"/>
      <c r="AE758" s="265"/>
      <c r="AF758" s="265"/>
      <c r="AG758" s="265"/>
      <c r="AH758" s="265"/>
      <c r="AI758" s="265"/>
      <c r="AJ758" s="265"/>
      <c r="AK758" s="265"/>
      <c r="AL758" s="265"/>
      <c r="AM758" s="265"/>
      <c r="AN758" s="265"/>
      <c r="AO758" s="265"/>
      <c r="AP758" s="265"/>
      <c r="AQ758" s="265"/>
      <c r="AR758" s="265"/>
      <c r="AS758" s="265"/>
      <c r="AT758" s="265"/>
      <c r="AU758" s="265"/>
      <c r="AV758" s="265"/>
      <c r="AW758" s="265"/>
      <c r="AX758" s="265"/>
      <c r="AY758" s="265"/>
      <c r="AZ758" s="265"/>
      <c r="BA758" s="265"/>
      <c r="BB758" s="265"/>
      <c r="BC758" s="265"/>
    </row>
    <row r="759" spans="1:55" x14ac:dyDescent="0.3">
      <c r="A759" s="212"/>
      <c r="B759" s="257"/>
      <c r="C759" s="266" t="s">
        <v>214</v>
      </c>
      <c r="D759" s="267"/>
      <c r="E759" s="267"/>
      <c r="F759" s="267"/>
      <c r="G759" s="267"/>
      <c r="H759" s="267"/>
      <c r="I759" s="267"/>
      <c r="J759" s="267"/>
      <c r="K759" s="267"/>
      <c r="L759" s="267"/>
      <c r="M759" s="267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  <c r="AA759" s="267"/>
      <c r="AB759" s="267"/>
      <c r="AC759" s="267"/>
      <c r="AD759" s="267"/>
      <c r="AE759" s="267"/>
      <c r="AF759" s="267"/>
      <c r="AG759" s="267"/>
      <c r="AH759" s="267"/>
      <c r="AI759" s="267"/>
      <c r="AJ759" s="267"/>
      <c r="AK759" s="267"/>
      <c r="AL759" s="267"/>
      <c r="AM759" s="267"/>
      <c r="AN759" s="267"/>
      <c r="AO759" s="267"/>
      <c r="AP759" s="267"/>
      <c r="AQ759" s="267"/>
      <c r="AR759" s="267"/>
      <c r="AS759" s="267"/>
      <c r="AT759" s="267"/>
      <c r="AU759" s="267"/>
      <c r="AV759" s="267"/>
      <c r="AW759" s="267"/>
      <c r="AX759" s="267"/>
      <c r="AY759" s="267"/>
      <c r="AZ759" s="267"/>
      <c r="BA759" s="267"/>
      <c r="BB759" s="267"/>
      <c r="BC759" s="268"/>
    </row>
    <row r="760" spans="1:55" ht="18.75" customHeight="1" x14ac:dyDescent="0.3">
      <c r="A760" s="218"/>
      <c r="B760" s="198"/>
      <c r="C760" s="271" t="s">
        <v>139</v>
      </c>
      <c r="D760" s="272"/>
      <c r="E760" s="272"/>
      <c r="F760" s="273"/>
      <c r="G760" s="258" t="s">
        <v>221</v>
      </c>
      <c r="H760" s="260" t="s">
        <v>139</v>
      </c>
      <c r="I760" s="261"/>
      <c r="J760" s="261"/>
      <c r="K760" s="262"/>
      <c r="L760" s="258" t="s">
        <v>221</v>
      </c>
      <c r="M760" s="260" t="s">
        <v>139</v>
      </c>
      <c r="N760" s="261"/>
      <c r="O760" s="261"/>
      <c r="P760" s="262"/>
      <c r="Q760" s="258" t="s">
        <v>221</v>
      </c>
      <c r="R760" s="260" t="s">
        <v>139</v>
      </c>
      <c r="S760" s="261"/>
      <c r="T760" s="261"/>
      <c r="U760" s="261"/>
      <c r="V760" s="262"/>
      <c r="W760" s="258" t="s">
        <v>221</v>
      </c>
      <c r="X760" s="260" t="s">
        <v>139</v>
      </c>
      <c r="Y760" s="261"/>
      <c r="Z760" s="261"/>
      <c r="AA760" s="262"/>
      <c r="AB760" s="258" t="s">
        <v>221</v>
      </c>
      <c r="AC760" s="260" t="s">
        <v>139</v>
      </c>
      <c r="AD760" s="261"/>
      <c r="AE760" s="261"/>
      <c r="AF760" s="262"/>
      <c r="AG760" s="258" t="s">
        <v>221</v>
      </c>
      <c r="AH760" s="260" t="s">
        <v>139</v>
      </c>
      <c r="AI760" s="261"/>
      <c r="AJ760" s="261"/>
      <c r="AK760" s="261"/>
      <c r="AL760" s="262"/>
      <c r="AM760" s="258" t="s">
        <v>221</v>
      </c>
      <c r="AN760" s="260" t="s">
        <v>139</v>
      </c>
      <c r="AO760" s="261"/>
      <c r="AP760" s="261"/>
      <c r="AQ760" s="262"/>
      <c r="AR760" s="258" t="s">
        <v>221</v>
      </c>
      <c r="AS760" s="260" t="s">
        <v>139</v>
      </c>
      <c r="AT760" s="261"/>
      <c r="AU760" s="261"/>
      <c r="AV760" s="261"/>
      <c r="AW760" s="256"/>
      <c r="AX760" s="258" t="s">
        <v>221</v>
      </c>
      <c r="AY760" s="260" t="s">
        <v>139</v>
      </c>
      <c r="AZ760" s="261"/>
      <c r="BA760" s="261"/>
      <c r="BB760" s="262"/>
      <c r="BC760" s="258" t="s">
        <v>221</v>
      </c>
    </row>
    <row r="761" spans="1:55" ht="18.75" customHeight="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59"/>
      <c r="H761" s="138" t="s">
        <v>141</v>
      </c>
      <c r="I761" s="138" t="s">
        <v>142</v>
      </c>
      <c r="J761" s="138" t="s">
        <v>143</v>
      </c>
      <c r="K761" s="138" t="s">
        <v>144</v>
      </c>
      <c r="L761" s="259"/>
      <c r="M761" s="138" t="s">
        <v>145</v>
      </c>
      <c r="N761" s="138" t="s">
        <v>146</v>
      </c>
      <c r="O761" s="138" t="s">
        <v>147</v>
      </c>
      <c r="P761" s="138" t="s">
        <v>148</v>
      </c>
      <c r="Q761" s="259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59"/>
      <c r="X761" s="138" t="s">
        <v>159</v>
      </c>
      <c r="Y761" s="138" t="s">
        <v>160</v>
      </c>
      <c r="Z761" s="225" t="str">
        <f>'Нарххо 2024'!Z761</f>
        <v>20.05</v>
      </c>
      <c r="AA761" s="225" t="str">
        <f>'Нарххо 2024'!AA761</f>
        <v>27.05</v>
      </c>
      <c r="AB761" s="259"/>
      <c r="AC761" s="138" t="s">
        <v>284</v>
      </c>
      <c r="AD761" s="138" t="s">
        <v>285</v>
      </c>
      <c r="AE761" s="225" t="str">
        <f>'Нарххо 2024'!AE761</f>
        <v>18.06</v>
      </c>
      <c r="AF761" s="225" t="str">
        <f>'Нарххо 2024'!AF761</f>
        <v>24.06</v>
      </c>
      <c r="AG761" s="259"/>
      <c r="AH761" s="138" t="s">
        <v>287</v>
      </c>
      <c r="AI761" s="138" t="s">
        <v>288</v>
      </c>
      <c r="AJ761" s="138" t="s">
        <v>289</v>
      </c>
      <c r="AK761" s="138" t="s">
        <v>290</v>
      </c>
      <c r="AL761" s="138" t="s">
        <v>291</v>
      </c>
      <c r="AM761" s="259"/>
      <c r="AN761" s="138" t="s">
        <v>293</v>
      </c>
      <c r="AO761" s="138" t="s">
        <v>294</v>
      </c>
      <c r="AP761" s="138" t="s">
        <v>295</v>
      </c>
      <c r="AQ761" s="138" t="s">
        <v>296</v>
      </c>
      <c r="AR761" s="259"/>
      <c r="AS761" s="138" t="s">
        <v>299</v>
      </c>
      <c r="AT761" s="138" t="s">
        <v>298</v>
      </c>
      <c r="AU761" s="138" t="s">
        <v>300</v>
      </c>
      <c r="AV761" s="138" t="s">
        <v>301</v>
      </c>
      <c r="AW761" s="138" t="s">
        <v>302</v>
      </c>
      <c r="AX761" s="259"/>
      <c r="AY761" s="138" t="s">
        <v>303</v>
      </c>
      <c r="AZ761" s="138" t="s">
        <v>304</v>
      </c>
      <c r="BA761" s="138" t="s">
        <v>305</v>
      </c>
      <c r="BB761" s="138" t="s">
        <v>306</v>
      </c>
      <c r="BC761" s="259"/>
    </row>
    <row r="762" spans="1:55" ht="18" x14ac:dyDescent="0.25">
      <c r="A762" s="269">
        <v>1</v>
      </c>
      <c r="B762" s="191" t="s">
        <v>168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  <c r="AN762" s="135">
        <f>'Нарххо 2024'!AN762</f>
        <v>0</v>
      </c>
      <c r="AO762" s="135">
        <f>'Нарххо 2024'!AO762</f>
        <v>0</v>
      </c>
      <c r="AP762" s="135">
        <f>'Нарххо 2024'!AP762</f>
        <v>0</v>
      </c>
      <c r="AQ762" s="135">
        <f>'Нарххо 2024'!AQ762</f>
        <v>0</v>
      </c>
      <c r="AR762" s="238" t="e">
        <f>'Нарххо 2024'!AR762</f>
        <v>#DIV/0!</v>
      </c>
      <c r="AS762" s="135">
        <f>'Нарххо 2024'!AS762</f>
        <v>0</v>
      </c>
      <c r="AT762" s="135">
        <f>'Нарххо 2024'!AT762</f>
        <v>0</v>
      </c>
      <c r="AU762" s="135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</row>
    <row r="763" spans="1:55" ht="18" x14ac:dyDescent="0.25">
      <c r="A763" s="270"/>
      <c r="B763" s="191" t="s">
        <v>169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0</v>
      </c>
      <c r="BC763" s="169">
        <f>'Нарххо 2024'!BC763</f>
        <v>4</v>
      </c>
    </row>
    <row r="764" spans="1:55" ht="18" x14ac:dyDescent="0.25">
      <c r="A764" s="209">
        <v>2</v>
      </c>
      <c r="B764" s="170" t="s">
        <v>167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0</v>
      </c>
      <c r="BC764" s="169">
        <f>'Нарххо 2024'!BC764</f>
        <v>4.333333333333333</v>
      </c>
    </row>
    <row r="765" spans="1:55" ht="18" x14ac:dyDescent="0.25">
      <c r="A765" s="269">
        <v>3</v>
      </c>
      <c r="B765" s="170" t="s">
        <v>219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</row>
    <row r="766" spans="1:55" ht="18" x14ac:dyDescent="0.25">
      <c r="A766" s="270"/>
      <c r="B766" s="170" t="s">
        <v>170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0</v>
      </c>
      <c r="BC766" s="169">
        <f>'Нарххо 2024'!BC766</f>
        <v>3</v>
      </c>
    </row>
    <row r="767" spans="1:55" ht="18" x14ac:dyDescent="0.25">
      <c r="A767" s="251">
        <v>4</v>
      </c>
      <c r="B767" s="170" t="s">
        <v>171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0</v>
      </c>
      <c r="BC767" s="169">
        <f>'Нарххо 2024'!BC767</f>
        <v>3.6666666666666665</v>
      </c>
    </row>
    <row r="768" spans="1:55" ht="18" x14ac:dyDescent="0.25">
      <c r="A768" s="209">
        <v>5</v>
      </c>
      <c r="B768" s="170" t="s">
        <v>172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0</v>
      </c>
      <c r="BC768" s="169">
        <f>'Нарххо 2024'!BC768</f>
        <v>7.666666666666667</v>
      </c>
    </row>
    <row r="769" spans="1:55" ht="18" x14ac:dyDescent="0.25">
      <c r="A769" s="251">
        <v>6</v>
      </c>
      <c r="B769" s="170" t="s">
        <v>173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0</v>
      </c>
      <c r="BC769" s="169">
        <f>'Нарххо 2024'!BC769</f>
        <v>7</v>
      </c>
    </row>
    <row r="770" spans="1:55" ht="18" x14ac:dyDescent="0.25">
      <c r="A770" s="251">
        <v>7</v>
      </c>
      <c r="B770" s="170" t="s">
        <v>174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0</v>
      </c>
      <c r="BC770" s="169">
        <f>'Нарххо 2024'!BC770</f>
        <v>5</v>
      </c>
    </row>
    <row r="771" spans="1:55" ht="18" x14ac:dyDescent="0.25">
      <c r="A771" s="209">
        <v>8</v>
      </c>
      <c r="B771" s="170" t="s">
        <v>175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0</v>
      </c>
      <c r="BC771" s="169">
        <f>'Нарххо 2024'!BC771</f>
        <v>14</v>
      </c>
    </row>
    <row r="772" spans="1:55" ht="18" x14ac:dyDescent="0.25">
      <c r="A772" s="251">
        <v>9</v>
      </c>
      <c r="B772" s="170" t="s">
        <v>176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0</v>
      </c>
      <c r="BC772" s="169">
        <f>'Нарххо 2024'!BC772</f>
        <v>14</v>
      </c>
    </row>
    <row r="773" spans="1:55" ht="18" x14ac:dyDescent="0.25">
      <c r="A773" s="251">
        <v>10</v>
      </c>
      <c r="B773" s="170" t="s">
        <v>177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0</v>
      </c>
      <c r="BC773" s="169">
        <f>'Нарххо 2024'!BC773</f>
        <v>15</v>
      </c>
    </row>
    <row r="774" spans="1:55" ht="18" x14ac:dyDescent="0.25">
      <c r="A774" s="209">
        <v>11</v>
      </c>
      <c r="B774" s="170" t="s">
        <v>178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0</v>
      </c>
      <c r="BC774" s="169">
        <f>'Нарххо 2024'!BC774</f>
        <v>90</v>
      </c>
    </row>
    <row r="775" spans="1:55" ht="18" x14ac:dyDescent="0.25">
      <c r="A775" s="251">
        <v>12</v>
      </c>
      <c r="B775" s="170" t="s">
        <v>179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0</v>
      </c>
      <c r="BC775" s="169">
        <f>'Нарххо 2024'!BC775</f>
        <v>90</v>
      </c>
    </row>
    <row r="776" spans="1:55" ht="18" x14ac:dyDescent="0.25">
      <c r="A776" s="251">
        <v>13</v>
      </c>
      <c r="B776" s="170" t="s">
        <v>180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0</v>
      </c>
      <c r="BC776" s="169">
        <f>'Нарххо 2024'!BC776</f>
        <v>5</v>
      </c>
    </row>
    <row r="777" spans="1:55" ht="18" x14ac:dyDescent="0.25">
      <c r="A777" s="209">
        <v>14</v>
      </c>
      <c r="B777" s="170" t="s">
        <v>181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0</v>
      </c>
      <c r="BC777" s="169">
        <f>'Нарххо 2024'!BC777</f>
        <v>11.200000000000001</v>
      </c>
    </row>
    <row r="778" spans="1:55" ht="18" x14ac:dyDescent="0.25">
      <c r="A778" s="251">
        <v>15</v>
      </c>
      <c r="B778" s="170" t="s">
        <v>182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0</v>
      </c>
      <c r="BC778" s="169">
        <f>'Нарххо 2024'!BC778</f>
        <v>10</v>
      </c>
    </row>
    <row r="779" spans="1:55" ht="18" x14ac:dyDescent="0.25">
      <c r="A779" s="251">
        <v>16</v>
      </c>
      <c r="B779" s="170" t="s">
        <v>183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0</v>
      </c>
      <c r="BC779" s="169">
        <f>'Нарххо 2024'!BC779</f>
        <v>35</v>
      </c>
    </row>
    <row r="780" spans="1:55" ht="18" x14ac:dyDescent="0.25">
      <c r="A780" s="209">
        <v>17</v>
      </c>
      <c r="B780" s="170" t="s">
        <v>184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0</v>
      </c>
      <c r="BC780" s="169">
        <f>'Нарххо 2024'!BC780</f>
        <v>35</v>
      </c>
    </row>
    <row r="781" spans="1:55" ht="18" x14ac:dyDescent="0.25">
      <c r="A781" s="251">
        <v>18</v>
      </c>
      <c r="B781" s="170" t="s">
        <v>185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0</v>
      </c>
      <c r="BC781" s="169">
        <f>'Нарххо 2024'!BC781</f>
        <v>5.4000000000000012</v>
      </c>
    </row>
    <row r="782" spans="1:55" ht="18" x14ac:dyDescent="0.25">
      <c r="A782" s="251">
        <v>19</v>
      </c>
      <c r="B782" s="170" t="s">
        <v>186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0</v>
      </c>
      <c r="BC782" s="169">
        <f>'Нарххо 2024'!BC782</f>
        <v>4.5999999999999996</v>
      </c>
    </row>
    <row r="783" spans="1:55" ht="18" x14ac:dyDescent="0.25">
      <c r="A783" s="209">
        <v>20</v>
      </c>
      <c r="B783" s="170" t="s">
        <v>187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0</v>
      </c>
      <c r="BC783" s="169">
        <f>'Нарххо 2024'!BC783</f>
        <v>3.5</v>
      </c>
    </row>
    <row r="784" spans="1:55" ht="18" x14ac:dyDescent="0.25">
      <c r="A784" s="251">
        <v>21</v>
      </c>
      <c r="B784" s="170" t="s">
        <v>188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0</v>
      </c>
      <c r="BC784" s="169">
        <f>'Нарххо 2024'!BC784</f>
        <v>15</v>
      </c>
    </row>
    <row r="785" spans="1:55" ht="18" x14ac:dyDescent="0.25">
      <c r="A785" s="251">
        <v>22</v>
      </c>
      <c r="B785" s="170" t="s">
        <v>189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0</v>
      </c>
      <c r="BC785" s="169">
        <f>'Нарххо 2024'!BC785</f>
        <v>15</v>
      </c>
    </row>
    <row r="786" spans="1:55" ht="18" x14ac:dyDescent="0.25">
      <c r="A786" s="209">
        <v>23</v>
      </c>
      <c r="B786" s="170" t="s">
        <v>190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0</v>
      </c>
      <c r="BC786" s="169">
        <f>'Нарххо 2024'!BC786</f>
        <v>14</v>
      </c>
    </row>
    <row r="787" spans="1:55" ht="36" x14ac:dyDescent="0.25">
      <c r="A787" s="251">
        <v>24</v>
      </c>
      <c r="B787" s="188" t="s">
        <v>191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0</v>
      </c>
      <c r="BC787" s="169">
        <f>'Нарххо 2024'!BC787</f>
        <v>4</v>
      </c>
    </row>
    <row r="788" spans="1:55" ht="36" x14ac:dyDescent="0.25">
      <c r="A788" s="251">
        <v>25</v>
      </c>
      <c r="B788" s="188" t="s">
        <v>192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0</v>
      </c>
      <c r="BC788" s="169">
        <f>'Нарххо 2024'!BC788</f>
        <v>3</v>
      </c>
    </row>
    <row r="789" spans="1:55" ht="18" x14ac:dyDescent="0.25">
      <c r="A789" s="209">
        <v>26</v>
      </c>
      <c r="B789" s="170" t="s">
        <v>193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0</v>
      </c>
      <c r="BC789" s="169">
        <f>'Нарххо 2024'!BC789</f>
        <v>40</v>
      </c>
    </row>
    <row r="790" spans="1:55" ht="18" x14ac:dyDescent="0.25">
      <c r="A790" s="251">
        <v>27</v>
      </c>
      <c r="B790" s="170" t="s">
        <v>194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0</v>
      </c>
      <c r="BC790" s="169">
        <f>'Нарххо 2024'!BC790</f>
        <v>6.9333333333333327</v>
      </c>
    </row>
    <row r="791" spans="1:55" ht="18" x14ac:dyDescent="0.25">
      <c r="A791" s="251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0</v>
      </c>
      <c r="BC791" s="169">
        <f>'Нарххо 2024'!BC791</f>
        <v>10.533333333333333</v>
      </c>
    </row>
    <row r="792" spans="1:55" ht="18" x14ac:dyDescent="0.25">
      <c r="A792" s="209">
        <v>29</v>
      </c>
      <c r="B792" s="170" t="s">
        <v>195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0</v>
      </c>
      <c r="BC792" s="169">
        <f>'Нарххо 2024'!BC792</f>
        <v>10.433333333333334</v>
      </c>
    </row>
    <row r="793" spans="1:55" ht="36" x14ac:dyDescent="0.25">
      <c r="A793" s="211"/>
      <c r="B793" s="189" t="s">
        <v>196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</row>
    <row r="794" spans="1:55" ht="18" x14ac:dyDescent="0.25">
      <c r="A794" s="211"/>
      <c r="B794" s="190" t="s">
        <v>197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0</v>
      </c>
      <c r="BC794" s="169">
        <f>'Нарххо 2024'!BC794</f>
        <v>10.606666666666667</v>
      </c>
    </row>
    <row r="795" spans="1:55" x14ac:dyDescent="0.3">
      <c r="A795" s="212"/>
      <c r="B795" s="191" t="s">
        <v>198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0</v>
      </c>
      <c r="BC795" s="169">
        <f>'Нарххо 2024'!BC795</f>
        <v>10.683333333333332</v>
      </c>
    </row>
    <row r="796" spans="1:55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  <c r="AQ796" s="1"/>
      <c r="AR796" s="1"/>
      <c r="AV796" s="1"/>
      <c r="AW796" s="1"/>
      <c r="AX796" s="1"/>
      <c r="BB796" s="1"/>
      <c r="BC796" s="340"/>
    </row>
    <row r="797" spans="1:55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  <c r="AQ797" s="1"/>
      <c r="AR797" s="1"/>
      <c r="AV797" s="1"/>
      <c r="AW797" s="1"/>
      <c r="AX797" s="1"/>
      <c r="BB797" s="1"/>
      <c r="BC797" s="340"/>
    </row>
    <row r="798" spans="1:55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  <c r="AQ798" s="1"/>
      <c r="AR798" s="1"/>
      <c r="AV798" s="1"/>
      <c r="AW798" s="1"/>
      <c r="AX798" s="1"/>
      <c r="BB798" s="1"/>
      <c r="BC798" s="340"/>
    </row>
    <row r="799" spans="1:55" ht="18" x14ac:dyDescent="0.25">
      <c r="A799" s="265" t="s">
        <v>200</v>
      </c>
      <c r="B799" s="265"/>
      <c r="C799" s="265"/>
      <c r="D799" s="265"/>
      <c r="E799" s="265"/>
      <c r="F799" s="265"/>
      <c r="G799" s="265"/>
      <c r="H799" s="265"/>
      <c r="I799" s="265"/>
      <c r="J799" s="265"/>
      <c r="K799" s="265"/>
      <c r="L799" s="265"/>
      <c r="M799" s="265"/>
      <c r="N799" s="265"/>
      <c r="O799" s="265"/>
      <c r="P799" s="265"/>
      <c r="Q799" s="265"/>
      <c r="R799" s="265"/>
      <c r="S799" s="265"/>
      <c r="T799" s="265"/>
      <c r="U799" s="265"/>
      <c r="V799" s="265"/>
      <c r="W799" s="265"/>
      <c r="X799" s="265"/>
      <c r="Y799" s="265"/>
      <c r="Z799" s="265"/>
      <c r="AA799" s="265"/>
      <c r="AB799" s="265"/>
      <c r="AC799" s="265"/>
      <c r="AD799" s="265"/>
      <c r="AE799" s="265"/>
      <c r="AF799" s="265"/>
      <c r="AG799" s="265"/>
      <c r="AH799" s="265"/>
      <c r="AI799" s="265"/>
      <c r="AJ799" s="265"/>
      <c r="AK799" s="265"/>
      <c r="AL799" s="265"/>
      <c r="AM799" s="265"/>
      <c r="AN799" s="265"/>
      <c r="AO799" s="265"/>
      <c r="AP799" s="265"/>
      <c r="AQ799" s="265"/>
      <c r="AR799" s="265"/>
      <c r="AS799" s="265"/>
      <c r="AT799" s="265"/>
      <c r="AU799" s="265"/>
      <c r="AV799" s="265"/>
      <c r="AW799" s="265"/>
      <c r="AX799" s="265"/>
      <c r="AY799" s="265"/>
      <c r="AZ799" s="265"/>
      <c r="BA799" s="265"/>
      <c r="BB799" s="265"/>
      <c r="BC799" s="265"/>
    </row>
    <row r="800" spans="1:55" x14ac:dyDescent="0.3">
      <c r="A800" s="212"/>
      <c r="B800" s="257"/>
      <c r="C800" s="266" t="s">
        <v>215</v>
      </c>
      <c r="D800" s="267"/>
      <c r="E800" s="267"/>
      <c r="F800" s="267"/>
      <c r="G800" s="267"/>
      <c r="H800" s="267"/>
      <c r="I800" s="267"/>
      <c r="J800" s="267"/>
      <c r="K800" s="267"/>
      <c r="L800" s="267"/>
      <c r="M800" s="267"/>
      <c r="N800" s="267"/>
      <c r="O800" s="267"/>
      <c r="P800" s="267"/>
      <c r="Q800" s="267"/>
      <c r="R800" s="267"/>
      <c r="S800" s="267"/>
      <c r="T800" s="267"/>
      <c r="U800" s="267"/>
      <c r="V800" s="267"/>
      <c r="W800" s="267"/>
      <c r="X800" s="267"/>
      <c r="Y800" s="267"/>
      <c r="Z800" s="267"/>
      <c r="AA800" s="267"/>
      <c r="AB800" s="267"/>
      <c r="AC800" s="267"/>
      <c r="AD800" s="267"/>
      <c r="AE800" s="267"/>
      <c r="AF800" s="267"/>
      <c r="AG800" s="267"/>
      <c r="AH800" s="267"/>
      <c r="AI800" s="267"/>
      <c r="AJ800" s="267"/>
      <c r="AK800" s="267"/>
      <c r="AL800" s="267"/>
      <c r="AM800" s="267"/>
      <c r="AN800" s="267"/>
      <c r="AO800" s="267"/>
      <c r="AP800" s="267"/>
      <c r="AQ800" s="267"/>
      <c r="AR800" s="267"/>
      <c r="AS800" s="267"/>
      <c r="AT800" s="267"/>
      <c r="AU800" s="267"/>
      <c r="AV800" s="267"/>
      <c r="AW800" s="267"/>
      <c r="AX800" s="267"/>
      <c r="AY800" s="267"/>
      <c r="AZ800" s="267"/>
      <c r="BA800" s="267"/>
      <c r="BB800" s="267"/>
      <c r="BC800" s="268"/>
    </row>
    <row r="801" spans="1:55" ht="18.75" customHeight="1" x14ac:dyDescent="0.3">
      <c r="A801" s="218"/>
      <c r="B801" s="198"/>
      <c r="C801" s="271" t="s">
        <v>139</v>
      </c>
      <c r="D801" s="272"/>
      <c r="E801" s="272"/>
      <c r="F801" s="273"/>
      <c r="G801" s="258" t="s">
        <v>221</v>
      </c>
      <c r="H801" s="260" t="s">
        <v>139</v>
      </c>
      <c r="I801" s="261"/>
      <c r="J801" s="261"/>
      <c r="K801" s="262"/>
      <c r="L801" s="258" t="s">
        <v>221</v>
      </c>
      <c r="M801" s="260" t="s">
        <v>139</v>
      </c>
      <c r="N801" s="261"/>
      <c r="O801" s="261"/>
      <c r="P801" s="262"/>
      <c r="Q801" s="258" t="s">
        <v>221</v>
      </c>
      <c r="R801" s="260" t="s">
        <v>139</v>
      </c>
      <c r="S801" s="261"/>
      <c r="T801" s="261"/>
      <c r="U801" s="261"/>
      <c r="V801" s="262"/>
      <c r="W801" s="258" t="s">
        <v>221</v>
      </c>
      <c r="X801" s="260" t="s">
        <v>139</v>
      </c>
      <c r="Y801" s="261"/>
      <c r="Z801" s="261"/>
      <c r="AA801" s="262"/>
      <c r="AB801" s="258" t="s">
        <v>221</v>
      </c>
      <c r="AC801" s="260" t="s">
        <v>139</v>
      </c>
      <c r="AD801" s="261"/>
      <c r="AE801" s="261"/>
      <c r="AF801" s="262"/>
      <c r="AG801" s="258" t="s">
        <v>221</v>
      </c>
      <c r="AH801" s="260" t="s">
        <v>139</v>
      </c>
      <c r="AI801" s="261"/>
      <c r="AJ801" s="261"/>
      <c r="AK801" s="261"/>
      <c r="AL801" s="262"/>
      <c r="AM801" s="258" t="s">
        <v>221</v>
      </c>
      <c r="AN801" s="260" t="s">
        <v>139</v>
      </c>
      <c r="AO801" s="261"/>
      <c r="AP801" s="261"/>
      <c r="AQ801" s="262"/>
      <c r="AR801" s="258" t="s">
        <v>221</v>
      </c>
      <c r="AS801" s="260" t="s">
        <v>139</v>
      </c>
      <c r="AT801" s="261"/>
      <c r="AU801" s="261"/>
      <c r="AV801" s="261"/>
      <c r="AW801" s="256"/>
      <c r="AX801" s="258" t="s">
        <v>221</v>
      </c>
      <c r="AY801" s="260" t="s">
        <v>139</v>
      </c>
      <c r="AZ801" s="261"/>
      <c r="BA801" s="261"/>
      <c r="BB801" s="262"/>
      <c r="BC801" s="258" t="s">
        <v>221</v>
      </c>
    </row>
    <row r="802" spans="1:55" ht="18.75" customHeight="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59"/>
      <c r="H802" s="138" t="s">
        <v>141</v>
      </c>
      <c r="I802" s="138" t="s">
        <v>142</v>
      </c>
      <c r="J802" s="138" t="s">
        <v>143</v>
      </c>
      <c r="K802" s="138" t="s">
        <v>144</v>
      </c>
      <c r="L802" s="259"/>
      <c r="M802" s="138" t="s">
        <v>145</v>
      </c>
      <c r="N802" s="138" t="s">
        <v>146</v>
      </c>
      <c r="O802" s="138" t="s">
        <v>147</v>
      </c>
      <c r="P802" s="138" t="s">
        <v>148</v>
      </c>
      <c r="Q802" s="259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59"/>
      <c r="X802" s="138" t="s">
        <v>159</v>
      </c>
      <c r="Y802" s="138" t="s">
        <v>160</v>
      </c>
      <c r="Z802" s="225" t="str">
        <f>'Нарххо 2024'!Z802</f>
        <v>20.05</v>
      </c>
      <c r="AA802" s="225" t="str">
        <f>'Нарххо 2024'!AA802</f>
        <v>27.05</v>
      </c>
      <c r="AB802" s="259"/>
      <c r="AC802" s="138" t="s">
        <v>284</v>
      </c>
      <c r="AD802" s="138" t="s">
        <v>285</v>
      </c>
      <c r="AE802" s="225" t="str">
        <f>'Нарххо 2024'!AE802</f>
        <v>18.06</v>
      </c>
      <c r="AF802" s="225" t="str">
        <f>'Нарххо 2024'!AF802</f>
        <v>24.06</v>
      </c>
      <c r="AG802" s="259"/>
      <c r="AH802" s="138" t="s">
        <v>287</v>
      </c>
      <c r="AI802" s="138" t="s">
        <v>288</v>
      </c>
      <c r="AJ802" s="138" t="s">
        <v>289</v>
      </c>
      <c r="AK802" s="138" t="s">
        <v>290</v>
      </c>
      <c r="AL802" s="138" t="s">
        <v>291</v>
      </c>
      <c r="AM802" s="259"/>
      <c r="AN802" s="138" t="s">
        <v>293</v>
      </c>
      <c r="AO802" s="138" t="s">
        <v>294</v>
      </c>
      <c r="AP802" s="138" t="s">
        <v>295</v>
      </c>
      <c r="AQ802" s="138" t="s">
        <v>296</v>
      </c>
      <c r="AR802" s="259"/>
      <c r="AS802" s="138" t="s">
        <v>299</v>
      </c>
      <c r="AT802" s="138" t="s">
        <v>298</v>
      </c>
      <c r="AU802" s="138" t="s">
        <v>300</v>
      </c>
      <c r="AV802" s="138" t="s">
        <v>301</v>
      </c>
      <c r="AW802" s="138" t="s">
        <v>302</v>
      </c>
      <c r="AX802" s="259"/>
      <c r="AY802" s="138" t="s">
        <v>303</v>
      </c>
      <c r="AZ802" s="138" t="s">
        <v>304</v>
      </c>
      <c r="BA802" s="138" t="s">
        <v>305</v>
      </c>
      <c r="BB802" s="138" t="s">
        <v>306</v>
      </c>
      <c r="BC802" s="259"/>
    </row>
    <row r="803" spans="1:55" ht="18" x14ac:dyDescent="0.25">
      <c r="A803" s="269">
        <v>1</v>
      </c>
      <c r="B803" s="191" t="s">
        <v>168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  <c r="AN803" s="135">
        <f>'Нарххо 2024'!AN803</f>
        <v>0</v>
      </c>
      <c r="AO803" s="135">
        <f>'Нарххо 2024'!AO803</f>
        <v>0</v>
      </c>
      <c r="AP803" s="135">
        <f>'Нарххо 2024'!AP803</f>
        <v>0</v>
      </c>
      <c r="AQ803" s="135">
        <f>'Нарххо 2024'!AQ803</f>
        <v>0</v>
      </c>
      <c r="AR803" s="238" t="e">
        <f>'Нарххо 2024'!AR803</f>
        <v>#DIV/0!</v>
      </c>
      <c r="AS803" s="135">
        <f>'Нарххо 2024'!AS803</f>
        <v>0</v>
      </c>
      <c r="AT803" s="135">
        <f>'Нарххо 2024'!AT803</f>
        <v>0</v>
      </c>
      <c r="AU803" s="135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</row>
    <row r="804" spans="1:55" ht="18" x14ac:dyDescent="0.25">
      <c r="A804" s="270"/>
      <c r="B804" s="191" t="s">
        <v>169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0</v>
      </c>
      <c r="BC804" s="169">
        <f>'Нарххо 2024'!BC804</f>
        <v>4.5</v>
      </c>
    </row>
    <row r="805" spans="1:55" ht="18" x14ac:dyDescent="0.25">
      <c r="A805" s="209">
        <v>2</v>
      </c>
      <c r="B805" s="170" t="s">
        <v>167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0</v>
      </c>
      <c r="BC805" s="169">
        <f>'Нарххо 2024'!BC805</f>
        <v>3.3666666666666667</v>
      </c>
    </row>
    <row r="806" spans="1:55" ht="18" x14ac:dyDescent="0.25">
      <c r="A806" s="269">
        <v>3</v>
      </c>
      <c r="B806" s="170" t="s">
        <v>219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</row>
    <row r="807" spans="1:55" ht="18" x14ac:dyDescent="0.25">
      <c r="A807" s="270"/>
      <c r="B807" s="170" t="s">
        <v>170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0</v>
      </c>
      <c r="BC807" s="169">
        <f>'Нарххо 2024'!BC807</f>
        <v>3</v>
      </c>
    </row>
    <row r="808" spans="1:55" ht="18" x14ac:dyDescent="0.25">
      <c r="A808" s="251">
        <v>4</v>
      </c>
      <c r="B808" s="170" t="s">
        <v>171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0</v>
      </c>
      <c r="BC808" s="169">
        <f>'Нарххо 2024'!BC808</f>
        <v>3.5666666666666664</v>
      </c>
    </row>
    <row r="809" spans="1:55" ht="18" x14ac:dyDescent="0.25">
      <c r="A809" s="209">
        <v>5</v>
      </c>
      <c r="B809" s="170" t="s">
        <v>172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0</v>
      </c>
      <c r="BC809" s="169">
        <f>'Нарххо 2024'!BC809</f>
        <v>7.333333333333333</v>
      </c>
    </row>
    <row r="810" spans="1:55" ht="18" x14ac:dyDescent="0.25">
      <c r="A810" s="251">
        <v>6</v>
      </c>
      <c r="B810" s="170" t="s">
        <v>173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0</v>
      </c>
      <c r="BC810" s="169">
        <f>'Нарххо 2024'!BC810</f>
        <v>7</v>
      </c>
    </row>
    <row r="811" spans="1:55" ht="18" x14ac:dyDescent="0.25">
      <c r="A811" s="251">
        <v>7</v>
      </c>
      <c r="B811" s="170" t="s">
        <v>174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0</v>
      </c>
      <c r="BC811" s="169">
        <f>'Нарххо 2024'!BC811</f>
        <v>7</v>
      </c>
    </row>
    <row r="812" spans="1:55" ht="18" x14ac:dyDescent="0.25">
      <c r="A812" s="209">
        <v>8</v>
      </c>
      <c r="B812" s="170" t="s">
        <v>175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0</v>
      </c>
      <c r="BC812" s="169">
        <f>'Нарххо 2024'!BC812</f>
        <v>15</v>
      </c>
    </row>
    <row r="813" spans="1:55" ht="18" x14ac:dyDescent="0.25">
      <c r="A813" s="251">
        <v>9</v>
      </c>
      <c r="B813" s="170" t="s">
        <v>176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0</v>
      </c>
      <c r="BC813" s="169">
        <f>'Нарххо 2024'!BC813</f>
        <v>16</v>
      </c>
    </row>
    <row r="814" spans="1:55" ht="18" x14ac:dyDescent="0.25">
      <c r="A814" s="251">
        <v>10</v>
      </c>
      <c r="B814" s="170" t="s">
        <v>177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0</v>
      </c>
      <c r="BC814" s="169">
        <f>'Нарххо 2024'!BC814</f>
        <v>17.333333333333332</v>
      </c>
    </row>
    <row r="815" spans="1:55" ht="18" x14ac:dyDescent="0.25">
      <c r="A815" s="209">
        <v>11</v>
      </c>
      <c r="B815" s="170" t="s">
        <v>178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0</v>
      </c>
      <c r="BC815" s="169">
        <f>'Нарххо 2024'!BC815</f>
        <v>82.333333333333329</v>
      </c>
    </row>
    <row r="816" spans="1:55" ht="18" x14ac:dyDescent="0.25">
      <c r="A816" s="251">
        <v>12</v>
      </c>
      <c r="B816" s="170" t="s">
        <v>179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0</v>
      </c>
      <c r="BC816" s="169">
        <f>'Нарххо 2024'!BC816</f>
        <v>80</v>
      </c>
    </row>
    <row r="817" spans="1:55" ht="18" x14ac:dyDescent="0.25">
      <c r="A817" s="251">
        <v>13</v>
      </c>
      <c r="B817" s="170" t="s">
        <v>180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0</v>
      </c>
      <c r="BC817" s="169">
        <f>'Нарххо 2024'!BC817</f>
        <v>6.333333333333333</v>
      </c>
    </row>
    <row r="818" spans="1:55" ht="18" x14ac:dyDescent="0.25">
      <c r="A818" s="209">
        <v>14</v>
      </c>
      <c r="B818" s="170" t="s">
        <v>181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0</v>
      </c>
      <c r="BC818" s="169">
        <f>'Нарххо 2024'!BC818</f>
        <v>11.666666666666666</v>
      </c>
    </row>
    <row r="819" spans="1:55" ht="18" x14ac:dyDescent="0.25">
      <c r="A819" s="251">
        <v>15</v>
      </c>
      <c r="B819" s="170" t="s">
        <v>182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0</v>
      </c>
      <c r="BC819" s="169">
        <f>'Нарххо 2024'!BC819</f>
        <v>10.5</v>
      </c>
    </row>
    <row r="820" spans="1:55" ht="18" x14ac:dyDescent="0.25">
      <c r="A820" s="251">
        <v>16</v>
      </c>
      <c r="B820" s="170" t="s">
        <v>183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0</v>
      </c>
      <c r="BC820" s="169">
        <f>'Нарххо 2024'!BC820</f>
        <v>45</v>
      </c>
    </row>
    <row r="821" spans="1:55" ht="18" x14ac:dyDescent="0.25">
      <c r="A821" s="209">
        <v>17</v>
      </c>
      <c r="B821" s="170" t="s">
        <v>184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0</v>
      </c>
      <c r="BC821" s="169">
        <f>'Нарххо 2024'!BC821</f>
        <v>40</v>
      </c>
    </row>
    <row r="822" spans="1:55" ht="18" x14ac:dyDescent="0.25">
      <c r="A822" s="251">
        <v>18</v>
      </c>
      <c r="B822" s="170" t="s">
        <v>185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0</v>
      </c>
      <c r="BC822" s="169">
        <f>'Нарххо 2024'!BC822</f>
        <v>5.4666666666666659</v>
      </c>
    </row>
    <row r="823" spans="1:55" ht="18" x14ac:dyDescent="0.25">
      <c r="A823" s="251">
        <v>19</v>
      </c>
      <c r="B823" s="170" t="s">
        <v>186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0</v>
      </c>
      <c r="BC823" s="169">
        <f>'Нарххо 2024'!BC823</f>
        <v>4.4000000000000004</v>
      </c>
    </row>
    <row r="824" spans="1:55" ht="18" x14ac:dyDescent="0.25">
      <c r="A824" s="209">
        <v>20</v>
      </c>
      <c r="B824" s="170" t="s">
        <v>187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0</v>
      </c>
      <c r="BC824" s="169">
        <f>'Нарххо 2024'!BC824</f>
        <v>3.2999999999999994</v>
      </c>
    </row>
    <row r="825" spans="1:55" ht="18" x14ac:dyDescent="0.25">
      <c r="A825" s="251">
        <v>21</v>
      </c>
      <c r="B825" s="170" t="s">
        <v>188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0</v>
      </c>
      <c r="BC825" s="169">
        <f>'Нарххо 2024'!BC825</f>
        <v>17.333333333333332</v>
      </c>
    </row>
    <row r="826" spans="1:55" ht="18" x14ac:dyDescent="0.25">
      <c r="A826" s="251">
        <v>22</v>
      </c>
      <c r="B826" s="170" t="s">
        <v>189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0</v>
      </c>
      <c r="BC826" s="169">
        <f>'Нарххо 2024'!BC826</f>
        <v>20</v>
      </c>
    </row>
    <row r="827" spans="1:55" ht="18" x14ac:dyDescent="0.25">
      <c r="A827" s="209">
        <v>23</v>
      </c>
      <c r="B827" s="170" t="s">
        <v>190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0</v>
      </c>
      <c r="BC827" s="169">
        <f>'Нарххо 2024'!BC827</f>
        <v>16.333333333333332</v>
      </c>
    </row>
    <row r="828" spans="1:55" ht="36" x14ac:dyDescent="0.25">
      <c r="A828" s="251">
        <v>24</v>
      </c>
      <c r="B828" s="188" t="s">
        <v>191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0</v>
      </c>
      <c r="BC828" s="169">
        <f>'Нарххо 2024'!BC828</f>
        <v>5</v>
      </c>
    </row>
    <row r="829" spans="1:55" ht="36" x14ac:dyDescent="0.25">
      <c r="A829" s="251">
        <v>25</v>
      </c>
      <c r="B829" s="188" t="s">
        <v>192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0</v>
      </c>
      <c r="BC829" s="169">
        <f>'Нарххо 2024'!BC829</f>
        <v>4</v>
      </c>
    </row>
    <row r="830" spans="1:55" ht="18" x14ac:dyDescent="0.25">
      <c r="A830" s="209">
        <v>26</v>
      </c>
      <c r="B830" s="170" t="s">
        <v>193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0</v>
      </c>
      <c r="BC830" s="169">
        <f>'Нарххо 2024'!BC830</f>
        <v>48</v>
      </c>
    </row>
    <row r="831" spans="1:55" ht="18" x14ac:dyDescent="0.25">
      <c r="A831" s="251">
        <v>27</v>
      </c>
      <c r="B831" s="170" t="s">
        <v>194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0</v>
      </c>
      <c r="BC831" s="169">
        <f>'Нарххо 2024'!BC831</f>
        <v>6.8666666666666671</v>
      </c>
    </row>
    <row r="832" spans="1:55" ht="18" x14ac:dyDescent="0.25">
      <c r="A832" s="251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0</v>
      </c>
      <c r="BC832" s="169">
        <f>'Нарххо 2024'!BC832</f>
        <v>10.433333333333332</v>
      </c>
    </row>
    <row r="833" spans="1:55" ht="18" x14ac:dyDescent="0.25">
      <c r="A833" s="209">
        <v>29</v>
      </c>
      <c r="B833" s="170" t="s">
        <v>195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0</v>
      </c>
      <c r="BC833" s="169">
        <f>'Нарххо 2024'!BC833</f>
        <v>10.566666666666666</v>
      </c>
    </row>
    <row r="834" spans="1:55" ht="36" x14ac:dyDescent="0.25">
      <c r="A834" s="211"/>
      <c r="B834" s="189" t="s">
        <v>196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</row>
    <row r="835" spans="1:55" ht="18" x14ac:dyDescent="0.25">
      <c r="A835" s="211"/>
      <c r="B835" s="190" t="s">
        <v>197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0</v>
      </c>
      <c r="BC835" s="169">
        <f>'Нарххо 2024'!BC835</f>
        <v>10.606666666666667</v>
      </c>
    </row>
    <row r="836" spans="1:55" x14ac:dyDescent="0.3">
      <c r="A836" s="212"/>
      <c r="B836" s="191" t="s">
        <v>198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0</v>
      </c>
      <c r="BC836" s="169">
        <f>'Нарххо 2024'!BC836</f>
        <v>10.683333333333332</v>
      </c>
    </row>
    <row r="837" spans="1:55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  <c r="AQ837" s="1"/>
      <c r="AR837" s="1"/>
      <c r="AV837" s="1"/>
      <c r="AW837" s="1"/>
      <c r="AX837" s="1"/>
      <c r="BB837" s="1"/>
      <c r="BC837" s="340"/>
    </row>
    <row r="838" spans="1:55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  <c r="AQ838" s="1"/>
      <c r="AR838" s="1"/>
      <c r="AV838" s="1"/>
      <c r="AW838" s="1"/>
      <c r="AX838" s="1"/>
      <c r="BB838" s="1"/>
      <c r="BC838" s="340"/>
    </row>
    <row r="839" spans="1:55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  <c r="AQ839" s="1"/>
      <c r="AR839" s="1"/>
      <c r="AV839" s="1"/>
      <c r="AW839" s="1"/>
      <c r="AX839" s="1"/>
      <c r="BB839" s="1"/>
      <c r="BC839" s="340"/>
    </row>
    <row r="840" spans="1:55" x14ac:dyDescent="0.3">
      <c r="AK840" s="1"/>
      <c r="AL840" s="1"/>
      <c r="AM840" s="1"/>
      <c r="AQ840" s="1"/>
      <c r="AR840" s="1"/>
      <c r="AV840" s="1"/>
      <c r="AW840" s="1"/>
      <c r="AX840" s="1"/>
      <c r="BB840" s="1"/>
      <c r="BC840" s="340"/>
    </row>
    <row r="841" spans="1:55" ht="18" x14ac:dyDescent="0.25">
      <c r="A841" s="265" t="s">
        <v>200</v>
      </c>
      <c r="B841" s="265"/>
      <c r="C841" s="265"/>
      <c r="D841" s="265"/>
      <c r="E841" s="265"/>
      <c r="F841" s="265"/>
      <c r="G841" s="265"/>
      <c r="H841" s="265"/>
      <c r="I841" s="265"/>
      <c r="J841" s="265"/>
      <c r="K841" s="265"/>
      <c r="L841" s="265"/>
      <c r="M841" s="265"/>
      <c r="N841" s="265"/>
      <c r="O841" s="265"/>
      <c r="P841" s="265"/>
      <c r="Q841" s="265"/>
      <c r="R841" s="265"/>
      <c r="S841" s="265"/>
      <c r="T841" s="265"/>
      <c r="U841" s="265"/>
      <c r="V841" s="265"/>
      <c r="W841" s="265"/>
      <c r="X841" s="265"/>
      <c r="Y841" s="265"/>
      <c r="Z841" s="265"/>
      <c r="AA841" s="265"/>
      <c r="AB841" s="265"/>
      <c r="AC841" s="265"/>
      <c r="AD841" s="265"/>
      <c r="AE841" s="265"/>
      <c r="AF841" s="265"/>
      <c r="AG841" s="265"/>
      <c r="AH841" s="265"/>
      <c r="AI841" s="265"/>
      <c r="AJ841" s="265"/>
      <c r="AK841" s="265"/>
      <c r="AL841" s="265"/>
      <c r="AM841" s="265"/>
      <c r="AN841" s="265"/>
      <c r="AO841" s="265"/>
      <c r="AP841" s="265"/>
      <c r="AQ841" s="265"/>
      <c r="AR841" s="265"/>
      <c r="AS841" s="265"/>
      <c r="AT841" s="265"/>
      <c r="AU841" s="265"/>
      <c r="AV841" s="265"/>
      <c r="AW841" s="265"/>
      <c r="AX841" s="265"/>
      <c r="AY841" s="265"/>
      <c r="AZ841" s="265"/>
      <c r="BA841" s="265"/>
      <c r="BB841" s="265"/>
      <c r="BC841" s="265"/>
    </row>
    <row r="842" spans="1:55" x14ac:dyDescent="0.3">
      <c r="A842" s="212"/>
      <c r="B842" s="257"/>
      <c r="C842" s="266" t="s">
        <v>216</v>
      </c>
      <c r="D842" s="267"/>
      <c r="E842" s="267"/>
      <c r="F842" s="267"/>
      <c r="G842" s="267"/>
      <c r="H842" s="267"/>
      <c r="I842" s="267"/>
      <c r="J842" s="267"/>
      <c r="K842" s="267"/>
      <c r="L842" s="267"/>
      <c r="M842" s="267"/>
      <c r="N842" s="267"/>
      <c r="O842" s="267"/>
      <c r="P842" s="267"/>
      <c r="Q842" s="267"/>
      <c r="R842" s="267"/>
      <c r="S842" s="267"/>
      <c r="T842" s="267"/>
      <c r="U842" s="267"/>
      <c r="V842" s="267"/>
      <c r="W842" s="267"/>
      <c r="X842" s="267"/>
      <c r="Y842" s="267"/>
      <c r="Z842" s="267"/>
      <c r="AA842" s="267"/>
      <c r="AB842" s="267"/>
      <c r="AC842" s="267"/>
      <c r="AD842" s="267"/>
      <c r="AE842" s="267"/>
      <c r="AF842" s="267"/>
      <c r="AG842" s="267"/>
      <c r="AH842" s="267"/>
      <c r="AI842" s="267"/>
      <c r="AJ842" s="267"/>
      <c r="AK842" s="267"/>
      <c r="AL842" s="267"/>
      <c r="AM842" s="267"/>
      <c r="AN842" s="267"/>
      <c r="AO842" s="267"/>
      <c r="AP842" s="267"/>
      <c r="AQ842" s="267"/>
      <c r="AR842" s="267"/>
      <c r="AS842" s="267"/>
      <c r="AT842" s="267"/>
      <c r="AU842" s="267"/>
      <c r="AV842" s="267"/>
      <c r="AW842" s="267"/>
      <c r="AX842" s="267"/>
      <c r="AY842" s="267"/>
      <c r="AZ842" s="267"/>
      <c r="BA842" s="267"/>
      <c r="BB842" s="267"/>
      <c r="BC842" s="268"/>
    </row>
    <row r="843" spans="1:55" ht="18.75" customHeight="1" x14ac:dyDescent="0.3">
      <c r="A843" s="218"/>
      <c r="B843" s="198"/>
      <c r="C843" s="271" t="s">
        <v>139</v>
      </c>
      <c r="D843" s="272"/>
      <c r="E843" s="272"/>
      <c r="F843" s="273"/>
      <c r="G843" s="258" t="s">
        <v>221</v>
      </c>
      <c r="H843" s="260" t="s">
        <v>139</v>
      </c>
      <c r="I843" s="261"/>
      <c r="J843" s="261"/>
      <c r="K843" s="262"/>
      <c r="L843" s="258" t="s">
        <v>221</v>
      </c>
      <c r="M843" s="260" t="s">
        <v>139</v>
      </c>
      <c r="N843" s="261"/>
      <c r="O843" s="261"/>
      <c r="P843" s="262"/>
      <c r="Q843" s="258" t="s">
        <v>221</v>
      </c>
      <c r="R843" s="260" t="s">
        <v>139</v>
      </c>
      <c r="S843" s="261"/>
      <c r="T843" s="261"/>
      <c r="U843" s="261"/>
      <c r="V843" s="262"/>
      <c r="W843" s="258" t="s">
        <v>221</v>
      </c>
      <c r="X843" s="260" t="s">
        <v>139</v>
      </c>
      <c r="Y843" s="261"/>
      <c r="Z843" s="261"/>
      <c r="AA843" s="262"/>
      <c r="AB843" s="258" t="s">
        <v>221</v>
      </c>
      <c r="AC843" s="260" t="s">
        <v>139</v>
      </c>
      <c r="AD843" s="261"/>
      <c r="AE843" s="261"/>
      <c r="AF843" s="262"/>
      <c r="AG843" s="258" t="s">
        <v>221</v>
      </c>
      <c r="AH843" s="260" t="s">
        <v>139</v>
      </c>
      <c r="AI843" s="261"/>
      <c r="AJ843" s="261"/>
      <c r="AK843" s="261"/>
      <c r="AL843" s="262"/>
      <c r="AM843" s="258" t="s">
        <v>221</v>
      </c>
      <c r="AN843" s="260" t="s">
        <v>139</v>
      </c>
      <c r="AO843" s="261"/>
      <c r="AP843" s="261"/>
      <c r="AQ843" s="262"/>
      <c r="AR843" s="258" t="s">
        <v>221</v>
      </c>
      <c r="AS843" s="260" t="s">
        <v>139</v>
      </c>
      <c r="AT843" s="261"/>
      <c r="AU843" s="261"/>
      <c r="AV843" s="261"/>
      <c r="AW843" s="256"/>
      <c r="AX843" s="258" t="s">
        <v>221</v>
      </c>
      <c r="AY843" s="260" t="s">
        <v>139</v>
      </c>
      <c r="AZ843" s="261"/>
      <c r="BA843" s="261"/>
      <c r="BB843" s="262"/>
      <c r="BC843" s="258" t="s">
        <v>221</v>
      </c>
    </row>
    <row r="844" spans="1:55" ht="18.75" customHeight="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59"/>
      <c r="H844" s="138" t="s">
        <v>141</v>
      </c>
      <c r="I844" s="138" t="s">
        <v>142</v>
      </c>
      <c r="J844" s="138" t="s">
        <v>143</v>
      </c>
      <c r="K844" s="138" t="s">
        <v>144</v>
      </c>
      <c r="L844" s="259"/>
      <c r="M844" s="138" t="s">
        <v>145</v>
      </c>
      <c r="N844" s="138" t="s">
        <v>146</v>
      </c>
      <c r="O844" s="138" t="s">
        <v>147</v>
      </c>
      <c r="P844" s="138" t="s">
        <v>148</v>
      </c>
      <c r="Q844" s="259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59"/>
      <c r="X844" s="138" t="s">
        <v>159</v>
      </c>
      <c r="Y844" s="138" t="s">
        <v>160</v>
      </c>
      <c r="Z844" s="225" t="str">
        <f>'Нарххо 2024'!Z844</f>
        <v>20.05</v>
      </c>
      <c r="AA844" s="225" t="str">
        <f>'Нарххо 2024'!AA844</f>
        <v>27.05</v>
      </c>
      <c r="AB844" s="259"/>
      <c r="AC844" s="138" t="s">
        <v>284</v>
      </c>
      <c r="AD844" s="138" t="s">
        <v>285</v>
      </c>
      <c r="AE844" s="225" t="str">
        <f>'Нарххо 2024'!AE844</f>
        <v>18.06</v>
      </c>
      <c r="AF844" s="225" t="str">
        <f>'Нарххо 2024'!AF844</f>
        <v>24.06</v>
      </c>
      <c r="AG844" s="259"/>
      <c r="AH844" s="138" t="s">
        <v>287</v>
      </c>
      <c r="AI844" s="138" t="s">
        <v>288</v>
      </c>
      <c r="AJ844" s="138" t="s">
        <v>289</v>
      </c>
      <c r="AK844" s="138" t="s">
        <v>290</v>
      </c>
      <c r="AL844" s="138" t="s">
        <v>291</v>
      </c>
      <c r="AM844" s="259"/>
      <c r="AN844" s="138" t="s">
        <v>293</v>
      </c>
      <c r="AO844" s="138" t="s">
        <v>294</v>
      </c>
      <c r="AP844" s="138" t="s">
        <v>295</v>
      </c>
      <c r="AQ844" s="138" t="s">
        <v>296</v>
      </c>
      <c r="AR844" s="259"/>
      <c r="AS844" s="138" t="s">
        <v>299</v>
      </c>
      <c r="AT844" s="138" t="s">
        <v>298</v>
      </c>
      <c r="AU844" s="138" t="s">
        <v>300</v>
      </c>
      <c r="AV844" s="138" t="s">
        <v>301</v>
      </c>
      <c r="AW844" s="138" t="s">
        <v>302</v>
      </c>
      <c r="AX844" s="259"/>
      <c r="AY844" s="138" t="s">
        <v>303</v>
      </c>
      <c r="AZ844" s="138" t="s">
        <v>304</v>
      </c>
      <c r="BA844" s="138" t="s">
        <v>305</v>
      </c>
      <c r="BB844" s="138" t="s">
        <v>306</v>
      </c>
      <c r="BC844" s="259"/>
    </row>
    <row r="845" spans="1:55" ht="18" x14ac:dyDescent="0.25">
      <c r="A845" s="269">
        <v>1</v>
      </c>
      <c r="B845" s="191" t="s">
        <v>168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</row>
    <row r="846" spans="1:55" ht="18" x14ac:dyDescent="0.25">
      <c r="A846" s="270"/>
      <c r="B846" s="191" t="s">
        <v>169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0</v>
      </c>
      <c r="BC846" s="169">
        <f>'Нарххо 2024'!BC846</f>
        <v>3.8000000000000003</v>
      </c>
    </row>
    <row r="847" spans="1:55" ht="18" x14ac:dyDescent="0.25">
      <c r="A847" s="209">
        <v>2</v>
      </c>
      <c r="B847" s="170" t="s">
        <v>167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0</v>
      </c>
      <c r="BC847" s="169">
        <f>'Нарххо 2024'!BC847</f>
        <v>3</v>
      </c>
    </row>
    <row r="848" spans="1:55" ht="18" x14ac:dyDescent="0.25">
      <c r="A848" s="269">
        <v>3</v>
      </c>
      <c r="B848" s="170" t="s">
        <v>219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</row>
    <row r="849" spans="1:55" ht="18" x14ac:dyDescent="0.25">
      <c r="A849" s="270"/>
      <c r="B849" s="170" t="s">
        <v>170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0</v>
      </c>
      <c r="BC849" s="169">
        <f>'Нарххо 2024'!BC849</f>
        <v>2.5666666666666669</v>
      </c>
    </row>
    <row r="850" spans="1:55" ht="18" x14ac:dyDescent="0.25">
      <c r="A850" s="251">
        <v>4</v>
      </c>
      <c r="B850" s="170" t="s">
        <v>171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0</v>
      </c>
      <c r="BC850" s="169">
        <f>'Нарххо 2024'!BC850</f>
        <v>3.3666666666666667</v>
      </c>
    </row>
    <row r="851" spans="1:55" ht="18" x14ac:dyDescent="0.25">
      <c r="A851" s="209">
        <v>5</v>
      </c>
      <c r="B851" s="170" t="s">
        <v>172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0</v>
      </c>
      <c r="BC851" s="169">
        <f>'Нарххо 2024'!BC851</f>
        <v>8.6666666666666661</v>
      </c>
    </row>
    <row r="852" spans="1:55" ht="18" x14ac:dyDescent="0.25">
      <c r="A852" s="251">
        <v>6</v>
      </c>
      <c r="B852" s="170" t="s">
        <v>173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0</v>
      </c>
      <c r="BC852" s="169">
        <f>'Нарххо 2024'!BC852</f>
        <v>8.6666666666666661</v>
      </c>
    </row>
    <row r="853" spans="1:55" ht="18" x14ac:dyDescent="0.25">
      <c r="A853" s="251">
        <v>7</v>
      </c>
      <c r="B853" s="170" t="s">
        <v>174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0</v>
      </c>
      <c r="BC853" s="169">
        <f>'Нарххо 2024'!BC853</f>
        <v>6</v>
      </c>
    </row>
    <row r="854" spans="1:55" ht="18" x14ac:dyDescent="0.25">
      <c r="A854" s="209">
        <v>8</v>
      </c>
      <c r="B854" s="170" t="s">
        <v>175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0</v>
      </c>
      <c r="BC854" s="169">
        <f>'Нарххо 2024'!BC854</f>
        <v>15</v>
      </c>
    </row>
    <row r="855" spans="1:55" ht="18" x14ac:dyDescent="0.25">
      <c r="A855" s="251">
        <v>9</v>
      </c>
      <c r="B855" s="170" t="s">
        <v>176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0</v>
      </c>
      <c r="BC855" s="169">
        <f>'Нарххо 2024'!BC855</f>
        <v>15</v>
      </c>
    </row>
    <row r="856" spans="1:55" ht="18" x14ac:dyDescent="0.25">
      <c r="A856" s="251">
        <v>10</v>
      </c>
      <c r="B856" s="170" t="s">
        <v>177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0</v>
      </c>
      <c r="BC856" s="169">
        <f>'Нарххо 2024'!BC856</f>
        <v>16</v>
      </c>
    </row>
    <row r="857" spans="1:55" ht="18" x14ac:dyDescent="0.25">
      <c r="A857" s="209">
        <v>11</v>
      </c>
      <c r="B857" s="170" t="s">
        <v>178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0</v>
      </c>
      <c r="BC857" s="169">
        <f>'Нарххо 2024'!BC857</f>
        <v>83.333333333333329</v>
      </c>
    </row>
    <row r="858" spans="1:55" ht="18" x14ac:dyDescent="0.25">
      <c r="A858" s="251">
        <v>12</v>
      </c>
      <c r="B858" s="170" t="s">
        <v>179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0</v>
      </c>
      <c r="BC858" s="169">
        <f>'Нарххо 2024'!BC858</f>
        <v>88.333333333333329</v>
      </c>
    </row>
    <row r="859" spans="1:55" ht="18" x14ac:dyDescent="0.25">
      <c r="A859" s="251">
        <v>13</v>
      </c>
      <c r="B859" s="170" t="s">
        <v>180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0</v>
      </c>
      <c r="BC859" s="169">
        <f>'Нарххо 2024'!BC859</f>
        <v>5</v>
      </c>
    </row>
    <row r="860" spans="1:55" ht="18" x14ac:dyDescent="0.25">
      <c r="A860" s="209">
        <v>14</v>
      </c>
      <c r="B860" s="170" t="s">
        <v>181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0</v>
      </c>
      <c r="BC860" s="169">
        <f>'Нарххо 2024'!BC860</f>
        <v>11</v>
      </c>
    </row>
    <row r="861" spans="1:55" ht="18" x14ac:dyDescent="0.25">
      <c r="A861" s="251">
        <v>15</v>
      </c>
      <c r="B861" s="170" t="s">
        <v>182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0</v>
      </c>
      <c r="BC861" s="169">
        <f>'Нарххо 2024'!BC861</f>
        <v>11.5</v>
      </c>
    </row>
    <row r="862" spans="1:55" ht="18" x14ac:dyDescent="0.25">
      <c r="A862" s="251">
        <v>16</v>
      </c>
      <c r="B862" s="170" t="s">
        <v>183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0</v>
      </c>
      <c r="BC862" s="169">
        <f>'Нарххо 2024'!BC862</f>
        <v>28</v>
      </c>
    </row>
    <row r="863" spans="1:55" ht="18" x14ac:dyDescent="0.25">
      <c r="A863" s="209">
        <v>17</v>
      </c>
      <c r="B863" s="170" t="s">
        <v>184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0</v>
      </c>
      <c r="BC863" s="169">
        <f>'Нарххо 2024'!BC863</f>
        <v>30</v>
      </c>
    </row>
    <row r="864" spans="1:55" ht="18" x14ac:dyDescent="0.25">
      <c r="A864" s="251">
        <v>18</v>
      </c>
      <c r="B864" s="170" t="s">
        <v>185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0</v>
      </c>
      <c r="BC864" s="169">
        <f>'Нарххо 2024'!BC864</f>
        <v>5.2666666666666666</v>
      </c>
    </row>
    <row r="865" spans="1:55" ht="18" x14ac:dyDescent="0.25">
      <c r="A865" s="251">
        <v>19</v>
      </c>
      <c r="B865" s="170" t="s">
        <v>186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0</v>
      </c>
      <c r="BC865" s="169">
        <f>'Нарххо 2024'!BC865</f>
        <v>4.2</v>
      </c>
    </row>
    <row r="866" spans="1:55" ht="18" x14ac:dyDescent="0.25">
      <c r="A866" s="209">
        <v>20</v>
      </c>
      <c r="B866" s="170" t="s">
        <v>187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0</v>
      </c>
      <c r="BC866" s="169">
        <f>'Нарххо 2024'!BC866</f>
        <v>3.5</v>
      </c>
    </row>
    <row r="867" spans="1:55" ht="18" x14ac:dyDescent="0.25">
      <c r="A867" s="251">
        <v>21</v>
      </c>
      <c r="B867" s="170" t="s">
        <v>188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0</v>
      </c>
      <c r="BC867" s="169">
        <f>'Нарххо 2024'!BC867</f>
        <v>17</v>
      </c>
    </row>
    <row r="868" spans="1:55" ht="18" x14ac:dyDescent="0.25">
      <c r="A868" s="251">
        <v>22</v>
      </c>
      <c r="B868" s="170" t="s">
        <v>189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0</v>
      </c>
      <c r="BC868" s="169">
        <f>'Нарххо 2024'!BC868</f>
        <v>17</v>
      </c>
    </row>
    <row r="869" spans="1:55" ht="18" x14ac:dyDescent="0.25">
      <c r="A869" s="209">
        <v>23</v>
      </c>
      <c r="B869" s="170" t="s">
        <v>190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0</v>
      </c>
      <c r="BC869" s="169">
        <f>'Нарххо 2024'!BC869</f>
        <v>16</v>
      </c>
    </row>
    <row r="870" spans="1:55" ht="36" x14ac:dyDescent="0.25">
      <c r="A870" s="251">
        <v>24</v>
      </c>
      <c r="B870" s="188" t="s">
        <v>191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0</v>
      </c>
      <c r="BC870" s="169">
        <f>'Нарххо 2024'!BC870</f>
        <v>3.5</v>
      </c>
    </row>
    <row r="871" spans="1:55" ht="36" x14ac:dyDescent="0.25">
      <c r="A871" s="251">
        <v>25</v>
      </c>
      <c r="B871" s="188" t="s">
        <v>192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0</v>
      </c>
      <c r="BC871" s="169">
        <f>'Нарххо 2024'!BC871</f>
        <v>2</v>
      </c>
    </row>
    <row r="872" spans="1:55" ht="18" x14ac:dyDescent="0.25">
      <c r="A872" s="209">
        <v>26</v>
      </c>
      <c r="B872" s="170" t="s">
        <v>193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0</v>
      </c>
      <c r="BC872" s="169">
        <f>'Нарххо 2024'!BC872</f>
        <v>40</v>
      </c>
    </row>
    <row r="873" spans="1:55" ht="18" x14ac:dyDescent="0.25">
      <c r="A873" s="251">
        <v>27</v>
      </c>
      <c r="B873" s="170" t="s">
        <v>194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0</v>
      </c>
      <c r="BC873" s="169">
        <f>'Нарххо 2024'!BC873</f>
        <v>7.0999999999999988</v>
      </c>
    </row>
    <row r="874" spans="1:55" ht="18" x14ac:dyDescent="0.25">
      <c r="A874" s="251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0</v>
      </c>
      <c r="BC874" s="169">
        <f>'Нарххо 2024'!BC874</f>
        <v>10.3</v>
      </c>
    </row>
    <row r="875" spans="1:55" ht="18" x14ac:dyDescent="0.25">
      <c r="A875" s="209">
        <v>29</v>
      </c>
      <c r="B875" s="170" t="s">
        <v>195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0</v>
      </c>
      <c r="BC875" s="169">
        <f>'Нарххо 2024'!BC875</f>
        <v>11.5</v>
      </c>
    </row>
    <row r="876" spans="1:55" ht="36" x14ac:dyDescent="0.25">
      <c r="A876" s="211"/>
      <c r="B876" s="189" t="s">
        <v>196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</row>
    <row r="877" spans="1:55" ht="18" x14ac:dyDescent="0.25">
      <c r="A877" s="211"/>
      <c r="B877" s="191" t="s">
        <v>197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0</v>
      </c>
      <c r="BC877" s="169">
        <f>'Нарххо 2024'!BC877</f>
        <v>10.606666666666667</v>
      </c>
    </row>
    <row r="878" spans="1:55" x14ac:dyDescent="0.3">
      <c r="A878" s="212"/>
      <c r="B878" s="191" t="s">
        <v>198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0</v>
      </c>
      <c r="BC878" s="169">
        <f>'Нарххо 2024'!BC878</f>
        <v>10.683333333333332</v>
      </c>
    </row>
    <row r="879" spans="1:55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  <c r="AQ879" s="1"/>
      <c r="AR879" s="1"/>
      <c r="AV879" s="1"/>
      <c r="AW879" s="1"/>
      <c r="AX879" s="1"/>
      <c r="BB879" s="1"/>
      <c r="BC879" s="340"/>
    </row>
    <row r="880" spans="1:55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  <c r="AQ880" s="1"/>
      <c r="AR880" s="1"/>
      <c r="AV880" s="1"/>
      <c r="AW880" s="1"/>
      <c r="AX880" s="1"/>
      <c r="BB880" s="1"/>
      <c r="BC880" s="340"/>
    </row>
    <row r="881" spans="1:55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  <c r="AQ881" s="1"/>
      <c r="AR881" s="1"/>
      <c r="AV881" s="1"/>
      <c r="AW881" s="1"/>
      <c r="AX881" s="1"/>
      <c r="BB881" s="1"/>
      <c r="BC881" s="340"/>
    </row>
    <row r="882" spans="1:55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  <c r="AQ882" s="1"/>
      <c r="AR882" s="1"/>
      <c r="AV882" s="1"/>
      <c r="AW882" s="1"/>
      <c r="AX882" s="1"/>
      <c r="BB882" s="1"/>
      <c r="BC882" s="340"/>
    </row>
    <row r="883" spans="1:55" ht="18" x14ac:dyDescent="0.25">
      <c r="A883" s="265" t="s">
        <v>200</v>
      </c>
      <c r="B883" s="265"/>
      <c r="C883" s="265"/>
      <c r="D883" s="265"/>
      <c r="E883" s="265"/>
      <c r="F883" s="265"/>
      <c r="G883" s="265"/>
      <c r="H883" s="265"/>
      <c r="I883" s="265"/>
      <c r="J883" s="265"/>
      <c r="K883" s="265"/>
      <c r="L883" s="265"/>
      <c r="M883" s="265"/>
      <c r="N883" s="265"/>
      <c r="O883" s="265"/>
      <c r="P883" s="265"/>
      <c r="Q883" s="265"/>
      <c r="R883" s="265"/>
      <c r="S883" s="265"/>
      <c r="T883" s="265"/>
      <c r="U883" s="265"/>
      <c r="V883" s="265"/>
      <c r="W883" s="265"/>
      <c r="X883" s="265"/>
      <c r="Y883" s="265"/>
      <c r="Z883" s="265"/>
      <c r="AA883" s="265"/>
      <c r="AB883" s="265"/>
      <c r="AC883" s="265"/>
      <c r="AD883" s="265"/>
      <c r="AE883" s="265"/>
      <c r="AF883" s="265"/>
      <c r="AG883" s="265"/>
      <c r="AH883" s="265"/>
      <c r="AI883" s="265"/>
      <c r="AJ883" s="265"/>
      <c r="AK883" s="265"/>
      <c r="AL883" s="265"/>
      <c r="AM883" s="265"/>
      <c r="AN883" s="265"/>
      <c r="AO883" s="265"/>
      <c r="AP883" s="265"/>
      <c r="AQ883" s="265"/>
      <c r="AR883" s="265"/>
      <c r="AS883" s="265"/>
      <c r="AT883" s="265"/>
      <c r="AU883" s="265"/>
      <c r="AV883" s="265"/>
      <c r="AW883" s="265"/>
      <c r="AX883" s="265"/>
      <c r="AY883" s="265"/>
      <c r="AZ883" s="265"/>
      <c r="BA883" s="265"/>
      <c r="BB883" s="265"/>
      <c r="BC883" s="265"/>
    </row>
    <row r="884" spans="1:55" x14ac:dyDescent="0.3">
      <c r="A884" s="212"/>
      <c r="B884" s="257"/>
      <c r="C884" s="266" t="s">
        <v>157</v>
      </c>
      <c r="D884" s="267"/>
      <c r="E884" s="267"/>
      <c r="F884" s="267"/>
      <c r="G884" s="267"/>
      <c r="H884" s="267"/>
      <c r="I884" s="267"/>
      <c r="J884" s="267"/>
      <c r="K884" s="267"/>
      <c r="L884" s="267"/>
      <c r="M884" s="267"/>
      <c r="N884" s="267"/>
      <c r="O884" s="267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  <c r="AA884" s="267"/>
      <c r="AB884" s="267"/>
      <c r="AC884" s="267"/>
      <c r="AD884" s="267"/>
      <c r="AE884" s="267"/>
      <c r="AF884" s="267"/>
      <c r="AG884" s="267"/>
      <c r="AH884" s="267"/>
      <c r="AI884" s="267"/>
      <c r="AJ884" s="267"/>
      <c r="AK884" s="267"/>
      <c r="AL884" s="267"/>
      <c r="AM884" s="267"/>
      <c r="AN884" s="267"/>
      <c r="AO884" s="267"/>
      <c r="AP884" s="267"/>
      <c r="AQ884" s="267"/>
      <c r="AR884" s="267"/>
      <c r="AS884" s="267"/>
      <c r="AT884" s="267"/>
      <c r="AU884" s="267"/>
      <c r="AV884" s="267"/>
      <c r="AW884" s="267"/>
      <c r="AX884" s="267"/>
      <c r="AY884" s="267"/>
      <c r="AZ884" s="267"/>
      <c r="BA884" s="267"/>
      <c r="BB884" s="267"/>
      <c r="BC884" s="268"/>
    </row>
    <row r="885" spans="1:55" ht="18.75" customHeight="1" x14ac:dyDescent="0.3">
      <c r="A885" s="218"/>
      <c r="B885" s="198"/>
      <c r="C885" s="271" t="s">
        <v>139</v>
      </c>
      <c r="D885" s="272"/>
      <c r="E885" s="272"/>
      <c r="F885" s="273"/>
      <c r="G885" s="258" t="s">
        <v>221</v>
      </c>
      <c r="H885" s="260" t="s">
        <v>139</v>
      </c>
      <c r="I885" s="261"/>
      <c r="J885" s="261"/>
      <c r="K885" s="262"/>
      <c r="L885" s="258" t="s">
        <v>221</v>
      </c>
      <c r="M885" s="260" t="s">
        <v>139</v>
      </c>
      <c r="N885" s="261"/>
      <c r="O885" s="261"/>
      <c r="P885" s="262"/>
      <c r="Q885" s="258" t="s">
        <v>221</v>
      </c>
      <c r="R885" s="260" t="s">
        <v>139</v>
      </c>
      <c r="S885" s="261"/>
      <c r="T885" s="261"/>
      <c r="U885" s="261"/>
      <c r="V885" s="262"/>
      <c r="W885" s="258" t="s">
        <v>221</v>
      </c>
      <c r="X885" s="260" t="s">
        <v>139</v>
      </c>
      <c r="Y885" s="261"/>
      <c r="Z885" s="261"/>
      <c r="AA885" s="262"/>
      <c r="AB885" s="258" t="s">
        <v>221</v>
      </c>
      <c r="AC885" s="260" t="s">
        <v>139</v>
      </c>
      <c r="AD885" s="261"/>
      <c r="AE885" s="261"/>
      <c r="AF885" s="262"/>
      <c r="AG885" s="258" t="s">
        <v>221</v>
      </c>
      <c r="AH885" s="260" t="s">
        <v>139</v>
      </c>
      <c r="AI885" s="261"/>
      <c r="AJ885" s="261"/>
      <c r="AK885" s="261"/>
      <c r="AL885" s="262"/>
      <c r="AM885" s="258" t="s">
        <v>221</v>
      </c>
      <c r="AN885" s="260" t="s">
        <v>139</v>
      </c>
      <c r="AO885" s="261"/>
      <c r="AP885" s="261"/>
      <c r="AQ885" s="262"/>
      <c r="AR885" s="258" t="s">
        <v>221</v>
      </c>
      <c r="AS885" s="260" t="s">
        <v>139</v>
      </c>
      <c r="AT885" s="261"/>
      <c r="AU885" s="261"/>
      <c r="AV885" s="261"/>
      <c r="AW885" s="256"/>
      <c r="AX885" s="258" t="s">
        <v>221</v>
      </c>
      <c r="AY885" s="260" t="s">
        <v>139</v>
      </c>
      <c r="AZ885" s="261"/>
      <c r="BA885" s="261"/>
      <c r="BB885" s="262"/>
      <c r="BC885" s="258" t="s">
        <v>221</v>
      </c>
    </row>
    <row r="886" spans="1:55" ht="18.75" customHeight="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59"/>
      <c r="H886" s="138" t="s">
        <v>141</v>
      </c>
      <c r="I886" s="138" t="s">
        <v>142</v>
      </c>
      <c r="J886" s="138" t="s">
        <v>143</v>
      </c>
      <c r="K886" s="138" t="s">
        <v>144</v>
      </c>
      <c r="L886" s="259"/>
      <c r="M886" s="138" t="s">
        <v>145</v>
      </c>
      <c r="N886" s="138" t="s">
        <v>146</v>
      </c>
      <c r="O886" s="138" t="s">
        <v>147</v>
      </c>
      <c r="P886" s="138" t="s">
        <v>148</v>
      </c>
      <c r="Q886" s="259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59"/>
      <c r="X886" s="138" t="s">
        <v>159</v>
      </c>
      <c r="Y886" s="138" t="s">
        <v>160</v>
      </c>
      <c r="Z886" s="225" t="str">
        <f>'Нарххо 2024'!Z886</f>
        <v>20.05</v>
      </c>
      <c r="AA886" s="225" t="str">
        <f>'Нарххо 2024'!AA886</f>
        <v>27.05</v>
      </c>
      <c r="AB886" s="259"/>
      <c r="AC886" s="138" t="s">
        <v>284</v>
      </c>
      <c r="AD886" s="138" t="s">
        <v>285</v>
      </c>
      <c r="AE886" s="225" t="str">
        <f>'Нарххо 2024'!AE886</f>
        <v>18.06</v>
      </c>
      <c r="AF886" s="225" t="str">
        <f>'Нарххо 2024'!AF886</f>
        <v>24.06</v>
      </c>
      <c r="AG886" s="259"/>
      <c r="AH886" s="138" t="s">
        <v>287</v>
      </c>
      <c r="AI886" s="138" t="s">
        <v>288</v>
      </c>
      <c r="AJ886" s="138" t="s">
        <v>289</v>
      </c>
      <c r="AK886" s="138" t="s">
        <v>290</v>
      </c>
      <c r="AL886" s="138" t="s">
        <v>291</v>
      </c>
      <c r="AM886" s="259"/>
      <c r="AN886" s="138" t="s">
        <v>293</v>
      </c>
      <c r="AO886" s="138" t="s">
        <v>294</v>
      </c>
      <c r="AP886" s="138" t="s">
        <v>295</v>
      </c>
      <c r="AQ886" s="138" t="s">
        <v>296</v>
      </c>
      <c r="AR886" s="259"/>
      <c r="AS886" s="138" t="s">
        <v>299</v>
      </c>
      <c r="AT886" s="138" t="s">
        <v>298</v>
      </c>
      <c r="AU886" s="138" t="s">
        <v>300</v>
      </c>
      <c r="AV886" s="138" t="s">
        <v>301</v>
      </c>
      <c r="AW886" s="138" t="s">
        <v>302</v>
      </c>
      <c r="AX886" s="259"/>
      <c r="AY886" s="138" t="s">
        <v>303</v>
      </c>
      <c r="AZ886" s="138" t="s">
        <v>304</v>
      </c>
      <c r="BA886" s="138" t="s">
        <v>305</v>
      </c>
      <c r="BB886" s="138" t="s">
        <v>306</v>
      </c>
      <c r="BC886" s="259"/>
    </row>
    <row r="887" spans="1:55" ht="18" x14ac:dyDescent="0.25">
      <c r="A887" s="269">
        <v>1</v>
      </c>
      <c r="B887" s="191" t="s">
        <v>168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</row>
    <row r="888" spans="1:55" ht="18" x14ac:dyDescent="0.25">
      <c r="A888" s="270"/>
      <c r="B888" s="191" t="s">
        <v>169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0</v>
      </c>
      <c r="BC888" s="169">
        <f>'Нарххо 2024'!BC888</f>
        <v>5</v>
      </c>
    </row>
    <row r="889" spans="1:55" ht="18" x14ac:dyDescent="0.25">
      <c r="A889" s="209">
        <v>2</v>
      </c>
      <c r="B889" s="170" t="s">
        <v>167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0</v>
      </c>
      <c r="BC889" s="169">
        <f>'Нарххо 2024'!BC889</f>
        <v>4</v>
      </c>
    </row>
    <row r="890" spans="1:55" ht="18" x14ac:dyDescent="0.25">
      <c r="A890" s="269">
        <v>3</v>
      </c>
      <c r="B890" s="170" t="s">
        <v>219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</row>
    <row r="891" spans="1:55" ht="18" x14ac:dyDescent="0.25">
      <c r="A891" s="270"/>
      <c r="B891" s="170" t="s">
        <v>170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0</v>
      </c>
      <c r="BC891" s="169">
        <f>'Нарххо 2024'!BC891</f>
        <v>3.8333333333333335</v>
      </c>
    </row>
    <row r="892" spans="1:55" ht="18" x14ac:dyDescent="0.25">
      <c r="A892" s="251">
        <v>4</v>
      </c>
      <c r="B892" s="170" t="s">
        <v>171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0</v>
      </c>
      <c r="BC892" s="169">
        <f>'Нарххо 2024'!BC892</f>
        <v>4</v>
      </c>
    </row>
    <row r="893" spans="1:55" ht="18" x14ac:dyDescent="0.25">
      <c r="A893" s="209">
        <v>5</v>
      </c>
      <c r="B893" s="170" t="s">
        <v>172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0</v>
      </c>
      <c r="BC893" s="169">
        <f>'Нарххо 2024'!BC893</f>
        <v>6</v>
      </c>
    </row>
    <row r="894" spans="1:55" ht="18" x14ac:dyDescent="0.25">
      <c r="A894" s="251">
        <v>6</v>
      </c>
      <c r="B894" s="170" t="s">
        <v>173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0</v>
      </c>
      <c r="BC894" s="169">
        <f>'Нарххо 2024'!BC894</f>
        <v>5</v>
      </c>
    </row>
    <row r="895" spans="1:55" ht="18" x14ac:dyDescent="0.25">
      <c r="A895" s="251">
        <v>7</v>
      </c>
      <c r="B895" s="170" t="s">
        <v>174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0</v>
      </c>
      <c r="BC895" s="169">
        <f>'Нарххо 2024'!BC895</f>
        <v>4</v>
      </c>
    </row>
    <row r="896" spans="1:55" ht="18" x14ac:dyDescent="0.25">
      <c r="A896" s="209">
        <v>8</v>
      </c>
      <c r="B896" s="170" t="s">
        <v>175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0</v>
      </c>
      <c r="BC896" s="169">
        <f>'Нарххо 2024'!BC896</f>
        <v>16</v>
      </c>
    </row>
    <row r="897" spans="1:55" ht="18" x14ac:dyDescent="0.25">
      <c r="A897" s="251">
        <v>9</v>
      </c>
      <c r="B897" s="170" t="s">
        <v>176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0</v>
      </c>
      <c r="BC897" s="169">
        <f>'Нарххо 2024'!BC897</f>
        <v>16</v>
      </c>
    </row>
    <row r="898" spans="1:55" ht="18" x14ac:dyDescent="0.25">
      <c r="A898" s="251">
        <v>10</v>
      </c>
      <c r="B898" s="170" t="s">
        <v>177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0</v>
      </c>
      <c r="BC898" s="169">
        <f>'Нарххо 2024'!BC898</f>
        <v>16</v>
      </c>
    </row>
    <row r="899" spans="1:55" ht="18" x14ac:dyDescent="0.25">
      <c r="A899" s="209">
        <v>11</v>
      </c>
      <c r="B899" s="170" t="s">
        <v>178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0</v>
      </c>
      <c r="BC899" s="169">
        <f>'Нарххо 2024'!BC899</f>
        <v>76</v>
      </c>
    </row>
    <row r="900" spans="1:55" ht="18" x14ac:dyDescent="0.25">
      <c r="A900" s="251">
        <v>12</v>
      </c>
      <c r="B900" s="170" t="s">
        <v>179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0</v>
      </c>
      <c r="BC900" s="169">
        <f>'Нарххо 2024'!BC900</f>
        <v>80</v>
      </c>
    </row>
    <row r="901" spans="1:55" ht="18" x14ac:dyDescent="0.25">
      <c r="A901" s="251">
        <v>13</v>
      </c>
      <c r="B901" s="170" t="s">
        <v>180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0</v>
      </c>
      <c r="BC901" s="169">
        <f>'Нарххо 2024'!BC901</f>
        <v>5</v>
      </c>
    </row>
    <row r="902" spans="1:55" ht="18" x14ac:dyDescent="0.25">
      <c r="A902" s="209">
        <v>14</v>
      </c>
      <c r="B902" s="170" t="s">
        <v>181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0</v>
      </c>
      <c r="BC902" s="169">
        <f>'Нарххо 2024'!BC902</f>
        <v>12</v>
      </c>
    </row>
    <row r="903" spans="1:55" ht="18" x14ac:dyDescent="0.25">
      <c r="A903" s="251">
        <v>15</v>
      </c>
      <c r="B903" s="170" t="s">
        <v>182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0</v>
      </c>
      <c r="BC903" s="169">
        <f>'Нарххо 2024'!BC903</f>
        <v>11</v>
      </c>
    </row>
    <row r="904" spans="1:55" ht="18" x14ac:dyDescent="0.25">
      <c r="A904" s="251">
        <v>16</v>
      </c>
      <c r="B904" s="170" t="s">
        <v>183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0</v>
      </c>
      <c r="BC904" s="169">
        <f>'Нарххо 2024'!BC904</f>
        <v>45</v>
      </c>
    </row>
    <row r="905" spans="1:55" ht="18" x14ac:dyDescent="0.25">
      <c r="A905" s="209">
        <v>17</v>
      </c>
      <c r="B905" s="170" t="s">
        <v>184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0</v>
      </c>
      <c r="BC905" s="169">
        <f>'Нарххо 2024'!BC905</f>
        <v>45</v>
      </c>
    </row>
    <row r="906" spans="1:55" ht="18" x14ac:dyDescent="0.25">
      <c r="A906" s="251">
        <v>18</v>
      </c>
      <c r="B906" s="170" t="s">
        <v>185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0</v>
      </c>
      <c r="BC906" s="169">
        <f>'Нарххо 2024'!BC906</f>
        <v>5.44</v>
      </c>
    </row>
    <row r="907" spans="1:55" ht="18" x14ac:dyDescent="0.25">
      <c r="A907" s="251">
        <v>19</v>
      </c>
      <c r="B907" s="170" t="s">
        <v>186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0</v>
      </c>
      <c r="BC907" s="169">
        <f>'Нарххо 2024'!BC907</f>
        <v>4.2</v>
      </c>
    </row>
    <row r="908" spans="1:55" ht="18" x14ac:dyDescent="0.25">
      <c r="A908" s="209">
        <v>20</v>
      </c>
      <c r="B908" s="170" t="s">
        <v>187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0</v>
      </c>
      <c r="BC908" s="169">
        <f>'Нарххо 2024'!BC908</f>
        <v>3.5</v>
      </c>
    </row>
    <row r="909" spans="1:55" ht="18" x14ac:dyDescent="0.25">
      <c r="A909" s="251">
        <v>21</v>
      </c>
      <c r="B909" s="170" t="s">
        <v>188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0</v>
      </c>
      <c r="BC909" s="169">
        <f>'Нарххо 2024'!BC909</f>
        <v>18</v>
      </c>
    </row>
    <row r="910" spans="1:55" ht="18" x14ac:dyDescent="0.25">
      <c r="A910" s="251">
        <v>22</v>
      </c>
      <c r="B910" s="170" t="s">
        <v>189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0</v>
      </c>
      <c r="BC910" s="169">
        <f>'Нарххо 2024'!BC910</f>
        <v>17</v>
      </c>
    </row>
    <row r="911" spans="1:55" ht="18" x14ac:dyDescent="0.25">
      <c r="A911" s="209">
        <v>23</v>
      </c>
      <c r="B911" s="170" t="s">
        <v>190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0</v>
      </c>
      <c r="BC911" s="169">
        <f>'Нарххо 2024'!BC911</f>
        <v>17</v>
      </c>
    </row>
    <row r="912" spans="1:55" ht="36" x14ac:dyDescent="0.25">
      <c r="A912" s="251">
        <v>24</v>
      </c>
      <c r="B912" s="188" t="s">
        <v>191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0</v>
      </c>
      <c r="BC912" s="169">
        <f>'Нарххо 2024'!BC912</f>
        <v>4.5</v>
      </c>
    </row>
    <row r="913" spans="1:55" ht="36" x14ac:dyDescent="0.25">
      <c r="A913" s="251">
        <v>25</v>
      </c>
      <c r="B913" s="188" t="s">
        <v>192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0</v>
      </c>
      <c r="BC913" s="169">
        <f>'Нарххо 2024'!BC913</f>
        <v>3.5</v>
      </c>
    </row>
    <row r="914" spans="1:55" ht="18" x14ac:dyDescent="0.25">
      <c r="A914" s="209">
        <v>26</v>
      </c>
      <c r="B914" s="170" t="s">
        <v>193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0</v>
      </c>
      <c r="BC914" s="169">
        <f>'Нарххо 2024'!BC914</f>
        <v>50</v>
      </c>
    </row>
    <row r="915" spans="1:55" ht="18" x14ac:dyDescent="0.25">
      <c r="A915" s="251">
        <v>27</v>
      </c>
      <c r="B915" s="170" t="s">
        <v>194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0</v>
      </c>
      <c r="BC915" s="169">
        <f>'Нарххо 2024'!BC915</f>
        <v>7.166666666666667</v>
      </c>
    </row>
    <row r="916" spans="1:55" ht="18" x14ac:dyDescent="0.25">
      <c r="A916" s="251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0</v>
      </c>
      <c r="BC916" s="169">
        <f>'Нарххо 2024'!BC916</f>
        <v>10.666666666666666</v>
      </c>
    </row>
    <row r="917" spans="1:55" ht="18" x14ac:dyDescent="0.25">
      <c r="A917" s="209">
        <v>29</v>
      </c>
      <c r="B917" s="170" t="s">
        <v>195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0</v>
      </c>
      <c r="BC917" s="169">
        <f>'Нарххо 2024'!BC917</f>
        <v>11.333333333333334</v>
      </c>
    </row>
    <row r="918" spans="1:55" ht="36" x14ac:dyDescent="0.25">
      <c r="A918" s="211"/>
      <c r="B918" s="189" t="s">
        <v>196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</row>
    <row r="919" spans="1:55" ht="18" x14ac:dyDescent="0.25">
      <c r="A919" s="211"/>
      <c r="B919" s="191" t="s">
        <v>197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0</v>
      </c>
      <c r="BC919" s="169">
        <f>'Нарххо 2024'!BC919</f>
        <v>10.606666666666667</v>
      </c>
    </row>
    <row r="920" spans="1:55" x14ac:dyDescent="0.3">
      <c r="A920" s="212"/>
      <c r="B920" s="191" t="s">
        <v>198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0</v>
      </c>
      <c r="BC920" s="169">
        <f>'Нарххо 2024'!BC920</f>
        <v>10.683333333333332</v>
      </c>
    </row>
    <row r="921" spans="1:55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  <c r="AQ921" s="1"/>
      <c r="AR921" s="1"/>
      <c r="AV921" s="1"/>
      <c r="AW921" s="1"/>
      <c r="AX921" s="1"/>
      <c r="BB921" s="1"/>
      <c r="BC921" s="340"/>
    </row>
    <row r="922" spans="1:55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  <c r="AQ922" s="1"/>
      <c r="AR922" s="1"/>
      <c r="AV922" s="1"/>
      <c r="AW922" s="1"/>
      <c r="AX922" s="1"/>
      <c r="BB922" s="1"/>
      <c r="BC922" s="340"/>
    </row>
    <row r="923" spans="1:55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  <c r="AQ923" s="1"/>
      <c r="AR923" s="1"/>
      <c r="AV923" s="1"/>
      <c r="AW923" s="1"/>
      <c r="AX923" s="1"/>
      <c r="BB923" s="1"/>
      <c r="BC923" s="340"/>
    </row>
    <row r="924" spans="1:55" ht="18" x14ac:dyDescent="0.25">
      <c r="A924" s="265" t="s">
        <v>200</v>
      </c>
      <c r="B924" s="265"/>
      <c r="C924" s="265"/>
      <c r="D924" s="265"/>
      <c r="E924" s="265"/>
      <c r="F924" s="265"/>
      <c r="G924" s="265"/>
      <c r="H924" s="265"/>
      <c r="I924" s="265"/>
      <c r="J924" s="265"/>
      <c r="K924" s="265"/>
      <c r="L924" s="265"/>
      <c r="M924" s="265"/>
      <c r="N924" s="265"/>
      <c r="O924" s="265"/>
      <c r="P924" s="265"/>
      <c r="Q924" s="265"/>
      <c r="R924" s="265"/>
      <c r="S924" s="265"/>
      <c r="T924" s="265"/>
      <c r="U924" s="265"/>
      <c r="V924" s="265"/>
      <c r="W924" s="265"/>
      <c r="X924" s="265"/>
      <c r="Y924" s="265"/>
      <c r="Z924" s="265"/>
      <c r="AA924" s="265"/>
      <c r="AB924" s="265"/>
      <c r="AC924" s="265"/>
      <c r="AD924" s="265"/>
      <c r="AE924" s="265"/>
      <c r="AF924" s="265"/>
      <c r="AG924" s="265"/>
      <c r="AH924" s="265"/>
      <c r="AI924" s="265"/>
      <c r="AJ924" s="265"/>
      <c r="AK924" s="265"/>
      <c r="AL924" s="265"/>
      <c r="AM924" s="265"/>
      <c r="AN924" s="265"/>
      <c r="AO924" s="265"/>
      <c r="AP924" s="265"/>
      <c r="AQ924" s="265"/>
      <c r="AR924" s="265"/>
      <c r="AS924" s="265"/>
      <c r="AT924" s="265"/>
      <c r="AU924" s="265"/>
      <c r="AV924" s="265"/>
      <c r="AW924" s="265"/>
      <c r="AX924" s="265"/>
      <c r="AY924" s="265"/>
      <c r="AZ924" s="265"/>
      <c r="BA924" s="265"/>
      <c r="BB924" s="265"/>
      <c r="BC924" s="265"/>
    </row>
    <row r="925" spans="1:55" ht="18.75" customHeight="1" x14ac:dyDescent="0.3">
      <c r="A925" s="212"/>
      <c r="B925" s="257"/>
      <c r="C925" s="266" t="s">
        <v>220</v>
      </c>
      <c r="D925" s="267"/>
      <c r="E925" s="267"/>
      <c r="F925" s="267"/>
      <c r="G925" s="267"/>
      <c r="H925" s="267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  <c r="AA925" s="267"/>
      <c r="AB925" s="267"/>
      <c r="AC925" s="267"/>
      <c r="AD925" s="267"/>
      <c r="AE925" s="267"/>
      <c r="AF925" s="267"/>
      <c r="AG925" s="267"/>
      <c r="AH925" s="267"/>
      <c r="AI925" s="267"/>
      <c r="AJ925" s="267"/>
      <c r="AK925" s="267"/>
      <c r="AL925" s="267"/>
      <c r="AM925" s="267"/>
      <c r="AN925" s="267"/>
      <c r="AO925" s="267"/>
      <c r="AP925" s="267"/>
      <c r="AQ925" s="267"/>
      <c r="AR925" s="267"/>
      <c r="AS925" s="267"/>
      <c r="AT925" s="267"/>
      <c r="AU925" s="267"/>
      <c r="AV925" s="267"/>
      <c r="AW925" s="267"/>
      <c r="AX925" s="267"/>
      <c r="AY925" s="267"/>
      <c r="AZ925" s="267"/>
      <c r="BA925" s="267"/>
      <c r="BB925" s="267"/>
      <c r="BC925" s="268"/>
    </row>
    <row r="926" spans="1:55" ht="18.75" customHeight="1" x14ac:dyDescent="0.3">
      <c r="A926" s="218"/>
      <c r="B926" s="198"/>
      <c r="C926" s="271" t="s">
        <v>139</v>
      </c>
      <c r="D926" s="272"/>
      <c r="E926" s="272"/>
      <c r="F926" s="273"/>
      <c r="G926" s="258" t="s">
        <v>221</v>
      </c>
      <c r="H926" s="260" t="s">
        <v>139</v>
      </c>
      <c r="I926" s="261"/>
      <c r="J926" s="261"/>
      <c r="K926" s="262"/>
      <c r="L926" s="258" t="s">
        <v>221</v>
      </c>
      <c r="M926" s="260" t="s">
        <v>139</v>
      </c>
      <c r="N926" s="261"/>
      <c r="O926" s="261"/>
      <c r="P926" s="262"/>
      <c r="Q926" s="258" t="s">
        <v>221</v>
      </c>
      <c r="R926" s="260" t="s">
        <v>139</v>
      </c>
      <c r="S926" s="261"/>
      <c r="T926" s="261"/>
      <c r="U926" s="261"/>
      <c r="V926" s="262"/>
      <c r="W926" s="258" t="s">
        <v>221</v>
      </c>
      <c r="X926" s="260" t="s">
        <v>139</v>
      </c>
      <c r="Y926" s="261"/>
      <c r="Z926" s="261"/>
      <c r="AA926" s="262"/>
      <c r="AB926" s="258" t="s">
        <v>221</v>
      </c>
      <c r="AC926" s="260" t="s">
        <v>139</v>
      </c>
      <c r="AD926" s="261"/>
      <c r="AE926" s="261"/>
      <c r="AF926" s="262"/>
      <c r="AG926" s="258" t="s">
        <v>221</v>
      </c>
      <c r="AH926" s="260" t="s">
        <v>139</v>
      </c>
      <c r="AI926" s="261"/>
      <c r="AJ926" s="261"/>
      <c r="AK926" s="261"/>
      <c r="AL926" s="262"/>
      <c r="AM926" s="258" t="s">
        <v>221</v>
      </c>
      <c r="AN926" s="260" t="s">
        <v>139</v>
      </c>
      <c r="AO926" s="261"/>
      <c r="AP926" s="261"/>
      <c r="AQ926" s="262"/>
      <c r="AR926" s="258" t="s">
        <v>221</v>
      </c>
      <c r="AS926" s="260" t="s">
        <v>139</v>
      </c>
      <c r="AT926" s="261"/>
      <c r="AU926" s="261"/>
      <c r="AV926" s="261"/>
      <c r="AW926" s="256"/>
      <c r="AX926" s="258" t="s">
        <v>221</v>
      </c>
      <c r="AY926" s="260" t="s">
        <v>139</v>
      </c>
      <c r="AZ926" s="261"/>
      <c r="BA926" s="261"/>
      <c r="BB926" s="262"/>
      <c r="BC926" s="258" t="s">
        <v>221</v>
      </c>
    </row>
    <row r="927" spans="1:55" ht="18.75" customHeight="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59"/>
      <c r="H927" s="138" t="s">
        <v>141</v>
      </c>
      <c r="I927" s="138" t="s">
        <v>142</v>
      </c>
      <c r="J927" s="138" t="s">
        <v>143</v>
      </c>
      <c r="K927" s="138" t="s">
        <v>144</v>
      </c>
      <c r="L927" s="259"/>
      <c r="M927" s="138" t="s">
        <v>145</v>
      </c>
      <c r="N927" s="138" t="s">
        <v>146</v>
      </c>
      <c r="O927" s="138" t="s">
        <v>147</v>
      </c>
      <c r="P927" s="138" t="s">
        <v>148</v>
      </c>
      <c r="Q927" s="259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59"/>
      <c r="X927" s="138" t="s">
        <v>159</v>
      </c>
      <c r="Y927" s="138" t="s">
        <v>160</v>
      </c>
      <c r="Z927" s="225" t="str">
        <f>'Нарххо 2024'!Z927</f>
        <v>20.05</v>
      </c>
      <c r="AA927" s="225" t="str">
        <f>'Нарххо 2024'!AA927</f>
        <v>27.05</v>
      </c>
      <c r="AB927" s="259"/>
      <c r="AC927" s="138" t="s">
        <v>284</v>
      </c>
      <c r="AD927" s="138" t="s">
        <v>285</v>
      </c>
      <c r="AE927" s="225" t="str">
        <f>'Нарххо 2024'!AE927</f>
        <v>18.06</v>
      </c>
      <c r="AF927" s="225" t="str">
        <f>'Нарххо 2024'!AF927</f>
        <v>24.06</v>
      </c>
      <c r="AG927" s="259"/>
      <c r="AH927" s="138" t="s">
        <v>287</v>
      </c>
      <c r="AI927" s="138" t="s">
        <v>288</v>
      </c>
      <c r="AJ927" s="138" t="s">
        <v>289</v>
      </c>
      <c r="AK927" s="138" t="s">
        <v>290</v>
      </c>
      <c r="AL927" s="138" t="s">
        <v>291</v>
      </c>
      <c r="AM927" s="259"/>
      <c r="AN927" s="138" t="s">
        <v>293</v>
      </c>
      <c r="AO927" s="138" t="s">
        <v>294</v>
      </c>
      <c r="AP927" s="138" t="s">
        <v>295</v>
      </c>
      <c r="AQ927" s="138" t="s">
        <v>296</v>
      </c>
      <c r="AR927" s="259"/>
      <c r="AS927" s="138" t="s">
        <v>299</v>
      </c>
      <c r="AT927" s="138" t="s">
        <v>298</v>
      </c>
      <c r="AU927" s="138" t="s">
        <v>300</v>
      </c>
      <c r="AV927" s="138" t="s">
        <v>301</v>
      </c>
      <c r="AW927" s="138" t="s">
        <v>302</v>
      </c>
      <c r="AX927" s="259"/>
      <c r="AY927" s="138" t="s">
        <v>303</v>
      </c>
      <c r="AZ927" s="138" t="s">
        <v>304</v>
      </c>
      <c r="BA927" s="138" t="s">
        <v>305</v>
      </c>
      <c r="BB927" s="138" t="s">
        <v>306</v>
      </c>
      <c r="BC927" s="259"/>
    </row>
    <row r="928" spans="1:55" ht="18" x14ac:dyDescent="0.25">
      <c r="A928" s="269">
        <v>1</v>
      </c>
      <c r="B928" s="191" t="s">
        <v>168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</row>
    <row r="929" spans="1:55" ht="18" x14ac:dyDescent="0.25">
      <c r="A929" s="270"/>
      <c r="B929" s="191" t="s">
        <v>169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0</v>
      </c>
      <c r="BC929" s="169">
        <f>'Нарххо 2024'!BC929</f>
        <v>4.166666666666667</v>
      </c>
    </row>
    <row r="930" spans="1:55" ht="18" x14ac:dyDescent="0.25">
      <c r="A930" s="209">
        <v>2</v>
      </c>
      <c r="B930" s="170" t="s">
        <v>167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0</v>
      </c>
      <c r="BC930" s="169">
        <f>'Нарххо 2024'!BC930</f>
        <v>3.5</v>
      </c>
    </row>
    <row r="931" spans="1:55" ht="18" x14ac:dyDescent="0.25">
      <c r="A931" s="269">
        <v>3</v>
      </c>
      <c r="B931" s="170" t="s">
        <v>219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</row>
    <row r="932" spans="1:55" ht="18" x14ac:dyDescent="0.25">
      <c r="A932" s="270"/>
      <c r="B932" s="170" t="s">
        <v>170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0</v>
      </c>
      <c r="BC932" s="169">
        <f>'Нарххо 2024'!BC932</f>
        <v>2.1666666666666665</v>
      </c>
    </row>
    <row r="933" spans="1:55" ht="18" x14ac:dyDescent="0.25">
      <c r="A933" s="251">
        <v>4</v>
      </c>
      <c r="B933" s="170" t="s">
        <v>171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0</v>
      </c>
      <c r="BC933" s="169">
        <f>'Нарххо 2024'!BC933</f>
        <v>3</v>
      </c>
    </row>
    <row r="934" spans="1:55" ht="18" x14ac:dyDescent="0.25">
      <c r="A934" s="209">
        <v>5</v>
      </c>
      <c r="B934" s="170" t="s">
        <v>172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0</v>
      </c>
      <c r="BC934" s="169">
        <f>'Нарххо 2024'!BC934</f>
        <v>10</v>
      </c>
    </row>
    <row r="935" spans="1:55" ht="18" x14ac:dyDescent="0.25">
      <c r="A935" s="251">
        <v>6</v>
      </c>
      <c r="B935" s="170" t="s">
        <v>173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0</v>
      </c>
      <c r="BC935" s="169">
        <f>'Нарххо 2024'!BC935</f>
        <v>10</v>
      </c>
    </row>
    <row r="936" spans="1:55" ht="18" x14ac:dyDescent="0.25">
      <c r="A936" s="251">
        <v>7</v>
      </c>
      <c r="B936" s="170" t="s">
        <v>174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0</v>
      </c>
      <c r="BC936" s="169">
        <f>'Нарххо 2024'!BC936</f>
        <v>6</v>
      </c>
    </row>
    <row r="937" spans="1:55" ht="18" x14ac:dyDescent="0.25">
      <c r="A937" s="209">
        <v>8</v>
      </c>
      <c r="B937" s="170" t="s">
        <v>175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0</v>
      </c>
      <c r="BC937" s="169">
        <f>'Нарххо 2024'!BC937</f>
        <v>14</v>
      </c>
    </row>
    <row r="938" spans="1:55" ht="18" x14ac:dyDescent="0.25">
      <c r="A938" s="251">
        <v>9</v>
      </c>
      <c r="B938" s="170" t="s">
        <v>176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0</v>
      </c>
      <c r="BC938" s="169">
        <f>'Нарххо 2024'!BC938</f>
        <v>13</v>
      </c>
    </row>
    <row r="939" spans="1:55" ht="18" x14ac:dyDescent="0.25">
      <c r="A939" s="251">
        <v>10</v>
      </c>
      <c r="B939" s="170" t="s">
        <v>177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0</v>
      </c>
      <c r="BC939" s="169">
        <f>'Нарххо 2024'!BC939</f>
        <v>14</v>
      </c>
    </row>
    <row r="940" spans="1:55" ht="18" x14ac:dyDescent="0.25">
      <c r="A940" s="209">
        <v>11</v>
      </c>
      <c r="B940" s="170" t="s">
        <v>178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0</v>
      </c>
      <c r="BC940" s="169">
        <f>'Нарххо 2024'!BC940</f>
        <v>75</v>
      </c>
    </row>
    <row r="941" spans="1:55" ht="18" x14ac:dyDescent="0.25">
      <c r="A941" s="251">
        <v>12</v>
      </c>
      <c r="B941" s="170" t="s">
        <v>179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0</v>
      </c>
      <c r="BC941" s="169">
        <f>'Нарххо 2024'!BC941</f>
        <v>85</v>
      </c>
    </row>
    <row r="942" spans="1:55" ht="18" x14ac:dyDescent="0.25">
      <c r="A942" s="251">
        <v>13</v>
      </c>
      <c r="B942" s="170" t="s">
        <v>180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0</v>
      </c>
      <c r="BC942" s="169">
        <f>'Нарххо 2024'!BC942</f>
        <v>4</v>
      </c>
    </row>
    <row r="943" spans="1:55" ht="18" x14ac:dyDescent="0.25">
      <c r="A943" s="209">
        <v>14</v>
      </c>
      <c r="B943" s="170" t="s">
        <v>181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0</v>
      </c>
      <c r="BC943" s="169">
        <f>'Нарххо 2024'!BC943</f>
        <v>11</v>
      </c>
    </row>
    <row r="944" spans="1:55" ht="18" x14ac:dyDescent="0.25">
      <c r="A944" s="251">
        <v>15</v>
      </c>
      <c r="B944" s="170" t="s">
        <v>182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0</v>
      </c>
      <c r="BC944" s="169">
        <f>'Нарххо 2024'!BC944</f>
        <v>11.666666666666666</v>
      </c>
    </row>
    <row r="945" spans="1:55" ht="18" x14ac:dyDescent="0.25">
      <c r="A945" s="251">
        <v>16</v>
      </c>
      <c r="B945" s="170" t="s">
        <v>183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0</v>
      </c>
      <c r="BC945" s="169">
        <f>'Нарххо 2024'!BC945</f>
        <v>43.333333333333336</v>
      </c>
    </row>
    <row r="946" spans="1:55" ht="18" x14ac:dyDescent="0.25">
      <c r="A946" s="209">
        <v>17</v>
      </c>
      <c r="B946" s="170" t="s">
        <v>184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0</v>
      </c>
      <c r="BC946" s="169">
        <f>'Нарххо 2024'!BC946</f>
        <v>43.333333333333336</v>
      </c>
    </row>
    <row r="947" spans="1:55" ht="18" x14ac:dyDescent="0.25">
      <c r="A947" s="251">
        <v>18</v>
      </c>
      <c r="B947" s="170" t="s">
        <v>185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0</v>
      </c>
      <c r="BC947" s="169">
        <f>'Нарххо 2024'!BC947</f>
        <v>5.2666666666666666</v>
      </c>
    </row>
    <row r="948" spans="1:55" ht="18" x14ac:dyDescent="0.25">
      <c r="A948" s="251">
        <v>19</v>
      </c>
      <c r="B948" s="170" t="s">
        <v>186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0</v>
      </c>
      <c r="BC948" s="169">
        <f>'Нарххо 2024'!BC948</f>
        <v>4.7333333333333334</v>
      </c>
    </row>
    <row r="949" spans="1:55" ht="18" x14ac:dyDescent="0.25">
      <c r="A949" s="209">
        <v>20</v>
      </c>
      <c r="B949" s="170" t="s">
        <v>187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0</v>
      </c>
      <c r="BC949" s="169">
        <f>'Нарххо 2024'!BC949</f>
        <v>4</v>
      </c>
    </row>
    <row r="950" spans="1:55" ht="18" x14ac:dyDescent="0.25">
      <c r="A950" s="251">
        <v>21</v>
      </c>
      <c r="B950" s="170" t="s">
        <v>188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0</v>
      </c>
      <c r="BC950" s="169">
        <f>'Нарххо 2024'!BC950</f>
        <v>17.333333333333332</v>
      </c>
    </row>
    <row r="951" spans="1:55" ht="18" x14ac:dyDescent="0.25">
      <c r="A951" s="251">
        <v>22</v>
      </c>
      <c r="B951" s="170" t="s">
        <v>189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0</v>
      </c>
      <c r="BC951" s="169">
        <f>'Нарххо 2024'!BC951</f>
        <v>18.666666666666668</v>
      </c>
    </row>
    <row r="952" spans="1:55" ht="18" x14ac:dyDescent="0.25">
      <c r="A952" s="209">
        <v>23</v>
      </c>
      <c r="B952" s="170" t="s">
        <v>190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0</v>
      </c>
      <c r="BC952" s="169">
        <f>'Нарххо 2024'!BC952</f>
        <v>15.333333333333334</v>
      </c>
    </row>
    <row r="953" spans="1:55" ht="36" x14ac:dyDescent="0.25">
      <c r="A953" s="251">
        <v>24</v>
      </c>
      <c r="B953" s="188" t="s">
        <v>191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0</v>
      </c>
      <c r="BC953" s="169">
        <f>'Нарххо 2024'!BC953</f>
        <v>3</v>
      </c>
    </row>
    <row r="954" spans="1:55" ht="36" x14ac:dyDescent="0.25">
      <c r="A954" s="251">
        <v>25</v>
      </c>
      <c r="B954" s="188" t="s">
        <v>192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0</v>
      </c>
      <c r="BC954" s="169">
        <f>'Нарххо 2024'!BC954</f>
        <v>5</v>
      </c>
    </row>
    <row r="955" spans="1:55" ht="18" x14ac:dyDescent="0.25">
      <c r="A955" s="209">
        <v>26</v>
      </c>
      <c r="B955" s="170" t="s">
        <v>193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0</v>
      </c>
      <c r="BC955" s="169">
        <f>'Нарххо 2024'!BC955</f>
        <v>50</v>
      </c>
    </row>
    <row r="956" spans="1:55" ht="18" x14ac:dyDescent="0.25">
      <c r="A956" s="251">
        <v>27</v>
      </c>
      <c r="B956" s="170" t="s">
        <v>194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0</v>
      </c>
      <c r="BC956" s="169">
        <f>'Нарххо 2024'!BC956</f>
        <v>7.0333333333333341</v>
      </c>
    </row>
    <row r="957" spans="1:55" ht="18" x14ac:dyDescent="0.25">
      <c r="A957" s="251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0</v>
      </c>
      <c r="BC957" s="169">
        <f>'Нарххо 2024'!BC957</f>
        <v>10.666666666666666</v>
      </c>
    </row>
    <row r="958" spans="1:55" ht="18" x14ac:dyDescent="0.25">
      <c r="A958" s="209">
        <v>29</v>
      </c>
      <c r="B958" s="170" t="s">
        <v>195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0</v>
      </c>
      <c r="BC958" s="169">
        <f>'Нарххо 2024'!BC958</f>
        <v>10.933333333333332</v>
      </c>
    </row>
    <row r="959" spans="1:55" ht="36" x14ac:dyDescent="0.25">
      <c r="A959" s="211"/>
      <c r="B959" s="189" t="s">
        <v>196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</row>
    <row r="960" spans="1:55" ht="18" x14ac:dyDescent="0.25">
      <c r="A960" s="211"/>
      <c r="B960" s="191" t="s">
        <v>197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0</v>
      </c>
      <c r="BC960" s="169">
        <f>'Нарххо 2024'!BC960</f>
        <v>10.603333333333333</v>
      </c>
    </row>
    <row r="961" spans="1:55" x14ac:dyDescent="0.3">
      <c r="A961" s="212"/>
      <c r="B961" s="191" t="s">
        <v>198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0</v>
      </c>
      <c r="BC961" s="169">
        <f>'Нарххо 2024'!BC961</f>
        <v>10.676666666666668</v>
      </c>
    </row>
    <row r="962" spans="1:55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  <c r="AQ962" s="1"/>
      <c r="AR962" s="1"/>
      <c r="AV962" s="1"/>
      <c r="AW962" s="1"/>
      <c r="AX962" s="1"/>
      <c r="BB962" s="1"/>
      <c r="BC962" s="340"/>
    </row>
    <row r="963" spans="1:55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  <c r="AQ963" s="1"/>
      <c r="AR963" s="1"/>
      <c r="AV963" s="1"/>
      <c r="AW963" s="1"/>
      <c r="AX963" s="1"/>
      <c r="BB963" s="1"/>
      <c r="BC963" s="340"/>
    </row>
    <row r="964" spans="1:55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  <c r="AQ964" s="1"/>
      <c r="AR964" s="1"/>
      <c r="AV964" s="1"/>
      <c r="AW964" s="1"/>
      <c r="AX964" s="1"/>
      <c r="BB964" s="1"/>
      <c r="BC964" s="340"/>
    </row>
    <row r="965" spans="1:55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  <c r="AQ965" s="1"/>
      <c r="AR965" s="1"/>
      <c r="AV965" s="1"/>
      <c r="AW965" s="1"/>
      <c r="AX965" s="1"/>
      <c r="BB965" s="1"/>
      <c r="BC965" s="340"/>
    </row>
    <row r="966" spans="1:55" ht="18" x14ac:dyDescent="0.25">
      <c r="A966" s="265" t="s">
        <v>200</v>
      </c>
      <c r="B966" s="265"/>
      <c r="C966" s="265"/>
      <c r="D966" s="265"/>
      <c r="E966" s="265"/>
      <c r="F966" s="265"/>
      <c r="G966" s="265"/>
      <c r="H966" s="265"/>
      <c r="I966" s="265"/>
      <c r="J966" s="265"/>
      <c r="K966" s="265"/>
      <c r="L966" s="265"/>
      <c r="M966" s="265"/>
      <c r="N966" s="265"/>
      <c r="O966" s="265"/>
      <c r="P966" s="265"/>
      <c r="Q966" s="265"/>
      <c r="R966" s="265"/>
      <c r="S966" s="265"/>
      <c r="T966" s="265"/>
      <c r="U966" s="265"/>
      <c r="V966" s="265"/>
      <c r="W966" s="265"/>
      <c r="X966" s="265"/>
      <c r="Y966" s="265"/>
      <c r="Z966" s="265"/>
      <c r="AA966" s="265"/>
      <c r="AB966" s="265"/>
      <c r="AC966" s="265"/>
      <c r="AD966" s="265"/>
      <c r="AE966" s="265"/>
      <c r="AF966" s="265"/>
      <c r="AG966" s="265"/>
      <c r="AH966" s="265"/>
      <c r="AI966" s="265"/>
      <c r="AJ966" s="265"/>
      <c r="AK966" s="265"/>
      <c r="AL966" s="265"/>
      <c r="AM966" s="265"/>
      <c r="AN966" s="265"/>
      <c r="AO966" s="265"/>
      <c r="AP966" s="265"/>
      <c r="AQ966" s="265"/>
      <c r="AR966" s="265"/>
      <c r="AS966" s="265"/>
      <c r="AT966" s="265"/>
      <c r="AU966" s="265"/>
      <c r="AV966" s="265"/>
      <c r="AW966" s="265"/>
      <c r="AX966" s="265"/>
      <c r="AY966" s="265"/>
      <c r="AZ966" s="265"/>
      <c r="BA966" s="265"/>
      <c r="BB966" s="265"/>
      <c r="BC966" s="265"/>
    </row>
    <row r="967" spans="1:55" x14ac:dyDescent="0.3">
      <c r="A967" s="212"/>
      <c r="B967" s="200"/>
      <c r="C967" s="266" t="s">
        <v>217</v>
      </c>
      <c r="D967" s="267"/>
      <c r="E967" s="267"/>
      <c r="F967" s="267"/>
      <c r="G967" s="267"/>
      <c r="H967" s="267"/>
      <c r="I967" s="267"/>
      <c r="J967" s="267"/>
      <c r="K967" s="267"/>
      <c r="L967" s="267"/>
      <c r="M967" s="267"/>
      <c r="N967" s="267"/>
      <c r="O967" s="267"/>
      <c r="P967" s="267"/>
      <c r="Q967" s="267"/>
      <c r="R967" s="267"/>
      <c r="S967" s="267"/>
      <c r="T967" s="267"/>
      <c r="U967" s="267"/>
      <c r="V967" s="267"/>
      <c r="W967" s="267"/>
      <c r="X967" s="267"/>
      <c r="Y967" s="267"/>
      <c r="Z967" s="267"/>
      <c r="AA967" s="267"/>
      <c r="AB967" s="267"/>
      <c r="AC967" s="267"/>
      <c r="AD967" s="267"/>
      <c r="AE967" s="267"/>
      <c r="AF967" s="267"/>
      <c r="AG967" s="267"/>
      <c r="AH967" s="267"/>
      <c r="AI967" s="267"/>
      <c r="AJ967" s="267"/>
      <c r="AK967" s="267"/>
      <c r="AL967" s="267"/>
      <c r="AM967" s="267"/>
      <c r="AN967" s="267"/>
      <c r="AO967" s="267"/>
      <c r="AP967" s="267"/>
      <c r="AQ967" s="267"/>
      <c r="AR967" s="267"/>
      <c r="AS967" s="267"/>
      <c r="AT967" s="267"/>
      <c r="AU967" s="267"/>
      <c r="AV967" s="267"/>
      <c r="AW967" s="267"/>
      <c r="AX967" s="267"/>
      <c r="AY967" s="267"/>
      <c r="AZ967" s="267"/>
      <c r="BA967" s="267"/>
      <c r="BB967" s="267"/>
      <c r="BC967" s="268"/>
    </row>
    <row r="968" spans="1:55" ht="18.75" customHeight="1" x14ac:dyDescent="0.3">
      <c r="A968" s="244"/>
      <c r="B968" s="199"/>
      <c r="C968" s="271" t="s">
        <v>139</v>
      </c>
      <c r="D968" s="272"/>
      <c r="E968" s="272"/>
      <c r="F968" s="273"/>
      <c r="G968" s="258" t="s">
        <v>221</v>
      </c>
      <c r="H968" s="260" t="s">
        <v>139</v>
      </c>
      <c r="I968" s="261"/>
      <c r="J968" s="261"/>
      <c r="K968" s="262"/>
      <c r="L968" s="258" t="s">
        <v>221</v>
      </c>
      <c r="M968" s="260" t="s">
        <v>139</v>
      </c>
      <c r="N968" s="261"/>
      <c r="O968" s="261"/>
      <c r="P968" s="262"/>
      <c r="Q968" s="258" t="s">
        <v>221</v>
      </c>
      <c r="R968" s="260" t="s">
        <v>139</v>
      </c>
      <c r="S968" s="261"/>
      <c r="T968" s="261"/>
      <c r="U968" s="261"/>
      <c r="V968" s="262"/>
      <c r="W968" s="258" t="s">
        <v>221</v>
      </c>
      <c r="X968" s="260" t="s">
        <v>139</v>
      </c>
      <c r="Y968" s="261"/>
      <c r="Z968" s="261"/>
      <c r="AA968" s="262"/>
      <c r="AB968" s="258" t="s">
        <v>221</v>
      </c>
      <c r="AC968" s="260" t="s">
        <v>139</v>
      </c>
      <c r="AD968" s="261"/>
      <c r="AE968" s="261"/>
      <c r="AF968" s="262"/>
      <c r="AG968" s="258" t="s">
        <v>221</v>
      </c>
      <c r="AH968" s="260" t="s">
        <v>139</v>
      </c>
      <c r="AI968" s="261"/>
      <c r="AJ968" s="261"/>
      <c r="AK968" s="261"/>
      <c r="AL968" s="262"/>
      <c r="AM968" s="258" t="s">
        <v>221</v>
      </c>
      <c r="AN968" s="260" t="s">
        <v>139</v>
      </c>
      <c r="AO968" s="261"/>
      <c r="AP968" s="261"/>
      <c r="AQ968" s="262"/>
      <c r="AR968" s="258" t="s">
        <v>221</v>
      </c>
      <c r="AS968" s="260" t="s">
        <v>139</v>
      </c>
      <c r="AT968" s="261"/>
      <c r="AU968" s="261"/>
      <c r="AV968" s="261"/>
      <c r="AW968" s="256"/>
      <c r="AX968" s="258" t="s">
        <v>221</v>
      </c>
      <c r="AY968" s="260" t="s">
        <v>139</v>
      </c>
      <c r="AZ968" s="261"/>
      <c r="BA968" s="261"/>
      <c r="BB968" s="262"/>
      <c r="BC968" s="258" t="s">
        <v>221</v>
      </c>
    </row>
    <row r="969" spans="1:55" ht="18.75" customHeight="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59"/>
      <c r="H969" s="138" t="s">
        <v>141</v>
      </c>
      <c r="I969" s="138" t="s">
        <v>142</v>
      </c>
      <c r="J969" s="138" t="s">
        <v>143</v>
      </c>
      <c r="K969" s="138" t="s">
        <v>144</v>
      </c>
      <c r="L969" s="259"/>
      <c r="M969" s="138" t="s">
        <v>145</v>
      </c>
      <c r="N969" s="138" t="s">
        <v>146</v>
      </c>
      <c r="O969" s="138" t="s">
        <v>147</v>
      </c>
      <c r="P969" s="138" t="s">
        <v>148</v>
      </c>
      <c r="Q969" s="259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59"/>
      <c r="X969" s="138" t="s">
        <v>159</v>
      </c>
      <c r="Y969" s="138" t="s">
        <v>160</v>
      </c>
      <c r="Z969" s="225" t="str">
        <f>'Нарххо 2024'!Z969</f>
        <v>20.05</v>
      </c>
      <c r="AA969" s="225" t="str">
        <f>'Нарххо 2024'!AA969</f>
        <v>27.05</v>
      </c>
      <c r="AB969" s="259"/>
      <c r="AC969" s="138" t="s">
        <v>284</v>
      </c>
      <c r="AD969" s="138" t="s">
        <v>285</v>
      </c>
      <c r="AE969" s="225" t="str">
        <f>'Нарххо 2024'!AE969</f>
        <v>18.06</v>
      </c>
      <c r="AF969" s="225" t="str">
        <f>'Нарххо 2024'!AF969</f>
        <v>24.06</v>
      </c>
      <c r="AG969" s="259"/>
      <c r="AH969" s="138" t="s">
        <v>287</v>
      </c>
      <c r="AI969" s="138" t="s">
        <v>288</v>
      </c>
      <c r="AJ969" s="138" t="s">
        <v>289</v>
      </c>
      <c r="AK969" s="138" t="s">
        <v>290</v>
      </c>
      <c r="AL969" s="138" t="s">
        <v>291</v>
      </c>
      <c r="AM969" s="259"/>
      <c r="AN969" s="138" t="s">
        <v>293</v>
      </c>
      <c r="AO969" s="138" t="s">
        <v>294</v>
      </c>
      <c r="AP969" s="138" t="s">
        <v>295</v>
      </c>
      <c r="AQ969" s="138" t="s">
        <v>296</v>
      </c>
      <c r="AR969" s="259"/>
      <c r="AS969" s="138" t="s">
        <v>299</v>
      </c>
      <c r="AT969" s="138" t="s">
        <v>298</v>
      </c>
      <c r="AU969" s="138" t="s">
        <v>300</v>
      </c>
      <c r="AV969" s="138" t="s">
        <v>301</v>
      </c>
      <c r="AW969" s="138" t="s">
        <v>302</v>
      </c>
      <c r="AX969" s="259"/>
      <c r="AY969" s="138" t="s">
        <v>303</v>
      </c>
      <c r="AZ969" s="138" t="s">
        <v>304</v>
      </c>
      <c r="BA969" s="138" t="s">
        <v>305</v>
      </c>
      <c r="BB969" s="138" t="s">
        <v>306</v>
      </c>
      <c r="BC969" s="259"/>
    </row>
    <row r="970" spans="1:55" ht="18" x14ac:dyDescent="0.25">
      <c r="A970" s="269">
        <v>1</v>
      </c>
      <c r="B970" s="191" t="s">
        <v>168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</row>
    <row r="971" spans="1:55" ht="18" x14ac:dyDescent="0.25">
      <c r="A971" s="270"/>
      <c r="B971" s="191" t="s">
        <v>169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0</v>
      </c>
      <c r="BC971" s="169">
        <f>'Нарххо 2024'!BC971</f>
        <v>4.666666666666667</v>
      </c>
    </row>
    <row r="972" spans="1:55" ht="18" x14ac:dyDescent="0.25">
      <c r="A972" s="209">
        <v>2</v>
      </c>
      <c r="B972" s="170" t="s">
        <v>167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0</v>
      </c>
      <c r="BC972" s="169">
        <f>'Нарххо 2024'!BC972</f>
        <v>4.5666666666666664</v>
      </c>
    </row>
    <row r="973" spans="1:55" ht="18" x14ac:dyDescent="0.25">
      <c r="A973" s="269">
        <v>3</v>
      </c>
      <c r="B973" s="170" t="s">
        <v>219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</row>
    <row r="974" spans="1:55" ht="18" x14ac:dyDescent="0.25">
      <c r="A974" s="270"/>
      <c r="B974" s="170" t="s">
        <v>170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0</v>
      </c>
      <c r="BC974" s="169">
        <f>'Нарххо 2024'!BC974</f>
        <v>3.1333333333333333</v>
      </c>
    </row>
    <row r="975" spans="1:55" ht="18" x14ac:dyDescent="0.25">
      <c r="A975" s="251">
        <v>4</v>
      </c>
      <c r="B975" s="170" t="s">
        <v>171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0</v>
      </c>
      <c r="BC975" s="169">
        <f>'Нарххо 2024'!BC975</f>
        <v>4.3666666666666671</v>
      </c>
    </row>
    <row r="976" spans="1:55" ht="18" x14ac:dyDescent="0.25">
      <c r="A976" s="209">
        <v>5</v>
      </c>
      <c r="B976" s="170" t="s">
        <v>172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0</v>
      </c>
      <c r="BC976" s="169">
        <f>'Нарххо 2024'!BC976</f>
        <v>8</v>
      </c>
    </row>
    <row r="977" spans="1:55" ht="18" x14ac:dyDescent="0.25">
      <c r="A977" s="251">
        <v>6</v>
      </c>
      <c r="B977" s="170" t="s">
        <v>173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0</v>
      </c>
      <c r="BC977" s="169">
        <f>'Нарххо 2024'!BC977</f>
        <v>6.666666666666667</v>
      </c>
    </row>
    <row r="978" spans="1:55" ht="18" x14ac:dyDescent="0.25">
      <c r="A978" s="251">
        <v>7</v>
      </c>
      <c r="B978" s="170" t="s">
        <v>174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0</v>
      </c>
      <c r="BC978" s="169">
        <f>'Нарххо 2024'!BC978</f>
        <v>9.1333333333333329</v>
      </c>
    </row>
    <row r="979" spans="1:55" ht="18" x14ac:dyDescent="0.25">
      <c r="A979" s="209">
        <v>8</v>
      </c>
      <c r="B979" s="170" t="s">
        <v>175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0</v>
      </c>
      <c r="BC979" s="169">
        <f>'Нарххо 2024'!BC979</f>
        <v>20.266666666666666</v>
      </c>
    </row>
    <row r="980" spans="1:55" ht="18" x14ac:dyDescent="0.25">
      <c r="A980" s="251">
        <v>9</v>
      </c>
      <c r="B980" s="170" t="s">
        <v>176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0</v>
      </c>
      <c r="BC980" s="169">
        <f>'Нарххо 2024'!BC980</f>
        <v>18</v>
      </c>
    </row>
    <row r="981" spans="1:55" ht="18" x14ac:dyDescent="0.25">
      <c r="A981" s="251">
        <v>10</v>
      </c>
      <c r="B981" s="170" t="s">
        <v>177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0</v>
      </c>
      <c r="BC981" s="169">
        <f>'Нарххо 2024'!BC981</f>
        <v>19</v>
      </c>
    </row>
    <row r="982" spans="1:55" ht="18" x14ac:dyDescent="0.25">
      <c r="A982" s="209">
        <v>11</v>
      </c>
      <c r="B982" s="170" t="s">
        <v>178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0</v>
      </c>
      <c r="BC982" s="169">
        <f>'Нарххо 2024'!BC982</f>
        <v>75</v>
      </c>
    </row>
    <row r="983" spans="1:55" ht="18" x14ac:dyDescent="0.25">
      <c r="A983" s="251">
        <v>12</v>
      </c>
      <c r="B983" s="170" t="s">
        <v>179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0</v>
      </c>
      <c r="BC983" s="169">
        <f>'Нарххо 2024'!BC983</f>
        <v>77</v>
      </c>
    </row>
    <row r="984" spans="1:55" ht="18" x14ac:dyDescent="0.25">
      <c r="A984" s="251">
        <v>13</v>
      </c>
      <c r="B984" s="170" t="s">
        <v>180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0</v>
      </c>
      <c r="BC984" s="169">
        <f>'Нарххо 2024'!BC984</f>
        <v>5</v>
      </c>
    </row>
    <row r="985" spans="1:55" ht="18" x14ac:dyDescent="0.25">
      <c r="A985" s="209">
        <v>14</v>
      </c>
      <c r="B985" s="170" t="s">
        <v>181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0</v>
      </c>
      <c r="BC985" s="169">
        <f>'Нарххо 2024'!BC985</f>
        <v>12</v>
      </c>
    </row>
    <row r="986" spans="1:55" ht="18" x14ac:dyDescent="0.25">
      <c r="A986" s="251">
        <v>15</v>
      </c>
      <c r="B986" s="170" t="s">
        <v>182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0</v>
      </c>
      <c r="BC986" s="169">
        <f>'Нарххо 2024'!BC986</f>
        <v>11.733333333333334</v>
      </c>
    </row>
    <row r="987" spans="1:55" ht="18" x14ac:dyDescent="0.25">
      <c r="A987" s="251">
        <v>16</v>
      </c>
      <c r="B987" s="170" t="s">
        <v>183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0</v>
      </c>
      <c r="BC987" s="169">
        <f>'Нарххо 2024'!BC987</f>
        <v>38.666666666666664</v>
      </c>
    </row>
    <row r="988" spans="1:55" ht="18" x14ac:dyDescent="0.25">
      <c r="A988" s="209">
        <v>17</v>
      </c>
      <c r="B988" s="170" t="s">
        <v>184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0</v>
      </c>
      <c r="BC988" s="169">
        <f>'Нарххо 2024'!BC988</f>
        <v>42.333333333333336</v>
      </c>
    </row>
    <row r="989" spans="1:55" ht="18" x14ac:dyDescent="0.25">
      <c r="A989" s="251">
        <v>18</v>
      </c>
      <c r="B989" s="170" t="s">
        <v>185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0</v>
      </c>
      <c r="BC989" s="169">
        <f>'Нарххо 2024'!BC989</f>
        <v>5.8</v>
      </c>
    </row>
    <row r="990" spans="1:55" ht="18" x14ac:dyDescent="0.25">
      <c r="A990" s="251">
        <v>19</v>
      </c>
      <c r="B990" s="170" t="s">
        <v>186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0</v>
      </c>
      <c r="BC990" s="169">
        <f>'Нарххо 2024'!BC990</f>
        <v>5.0599999999999996</v>
      </c>
    </row>
    <row r="991" spans="1:55" ht="18" x14ac:dyDescent="0.25">
      <c r="A991" s="209">
        <v>20</v>
      </c>
      <c r="B991" s="170" t="s">
        <v>187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0</v>
      </c>
      <c r="BC991" s="169">
        <f>'Нарххо 2024'!BC991</f>
        <v>4.8999999999999995</v>
      </c>
    </row>
    <row r="992" spans="1:55" ht="18" x14ac:dyDescent="0.25">
      <c r="A992" s="251">
        <v>21</v>
      </c>
      <c r="B992" s="170" t="s">
        <v>188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0</v>
      </c>
      <c r="BC992" s="169">
        <f>'Нарххо 2024'!BC992</f>
        <v>14.266666666666666</v>
      </c>
    </row>
    <row r="993" spans="1:55" ht="18" x14ac:dyDescent="0.25">
      <c r="A993" s="251">
        <v>22</v>
      </c>
      <c r="B993" s="170" t="s">
        <v>189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0</v>
      </c>
      <c r="BC993" s="169">
        <f>'Нарххо 2024'!BC993</f>
        <v>17.933333333333334</v>
      </c>
    </row>
    <row r="994" spans="1:55" ht="18" x14ac:dyDescent="0.25">
      <c r="A994" s="209">
        <v>23</v>
      </c>
      <c r="B994" s="170" t="s">
        <v>190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0</v>
      </c>
      <c r="BC994" s="169">
        <f>'Нарххо 2024'!BC994</f>
        <v>17.666666666666668</v>
      </c>
    </row>
    <row r="995" spans="1:55" ht="36" x14ac:dyDescent="0.25">
      <c r="A995" s="251">
        <v>24</v>
      </c>
      <c r="B995" s="188" t="s">
        <v>191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0</v>
      </c>
      <c r="BC995" s="169">
        <f>'Нарххо 2024'!BC995</f>
        <v>5</v>
      </c>
    </row>
    <row r="996" spans="1:55" ht="36" x14ac:dyDescent="0.25">
      <c r="A996" s="251">
        <v>25</v>
      </c>
      <c r="B996" s="188" t="s">
        <v>192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0</v>
      </c>
      <c r="BC996" s="169">
        <f>'Нарххо 2024'!BC996</f>
        <v>5</v>
      </c>
    </row>
    <row r="997" spans="1:55" ht="17.25" customHeight="1" x14ac:dyDescent="0.25">
      <c r="A997" s="209">
        <v>26</v>
      </c>
      <c r="B997" s="170" t="s">
        <v>193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0</v>
      </c>
      <c r="BC997" s="169">
        <f>'Нарххо 2024'!BC997</f>
        <v>39.333333333333336</v>
      </c>
    </row>
    <row r="998" spans="1:55" ht="17.25" customHeight="1" x14ac:dyDescent="0.25">
      <c r="A998" s="251">
        <v>27</v>
      </c>
      <c r="B998" s="170" t="s">
        <v>194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0</v>
      </c>
      <c r="BC998" s="169">
        <f>'Нарххо 2024'!BC998</f>
        <v>9</v>
      </c>
    </row>
    <row r="999" spans="1:55" ht="17.25" customHeight="1" x14ac:dyDescent="0.25">
      <c r="A999" s="251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0</v>
      </c>
      <c r="BC999" s="169">
        <f>'Нарххо 2024'!BC999</f>
        <v>12.5</v>
      </c>
    </row>
    <row r="1000" spans="1:55" ht="17.25" customHeight="1" x14ac:dyDescent="0.25">
      <c r="A1000" s="209">
        <v>29</v>
      </c>
      <c r="B1000" s="170" t="s">
        <v>195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0</v>
      </c>
      <c r="BC1000" s="169">
        <f>'Нарххо 2024'!BC1000</f>
        <v>12</v>
      </c>
    </row>
    <row r="1001" spans="1:55" ht="48" customHeight="1" x14ac:dyDescent="0.25">
      <c r="A1001" s="211"/>
      <c r="B1001" s="189" t="s">
        <v>196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</row>
    <row r="1002" spans="1:55" ht="17.25" customHeight="1" x14ac:dyDescent="0.25">
      <c r="A1002" s="211"/>
      <c r="B1002" s="190" t="s">
        <v>197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0</v>
      </c>
      <c r="BC1002" s="169">
        <f>'Нарххо 2024'!BC1002</f>
        <v>10.58</v>
      </c>
    </row>
    <row r="1003" spans="1:55" ht="17.25" customHeight="1" x14ac:dyDescent="0.3">
      <c r="A1003" s="212"/>
      <c r="B1003" s="191" t="s">
        <v>198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0</v>
      </c>
      <c r="BC1003" s="169">
        <f>'Нарххо 2024'!BC1003</f>
        <v>10.683333333333332</v>
      </c>
    </row>
    <row r="1004" spans="1:55" ht="12" customHeight="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  <c r="AQ1004" s="1"/>
      <c r="AR1004" s="1"/>
      <c r="AV1004" s="1"/>
      <c r="AW1004" s="1"/>
      <c r="AX1004" s="1"/>
      <c r="BB1004" s="1"/>
      <c r="BC1004" s="340"/>
    </row>
    <row r="1005" spans="1:55" ht="12" customHeight="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  <c r="AQ1005" s="1"/>
      <c r="AR1005" s="1"/>
      <c r="AV1005" s="1"/>
      <c r="AW1005" s="1"/>
      <c r="AX1005" s="1"/>
      <c r="BB1005" s="1"/>
      <c r="BC1005" s="340"/>
    </row>
    <row r="1006" spans="1:55" ht="15.75" customHeight="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  <c r="AQ1006" s="1"/>
      <c r="AR1006" s="1"/>
      <c r="AV1006" s="1"/>
      <c r="AW1006" s="1"/>
      <c r="AX1006" s="1"/>
      <c r="BB1006" s="1"/>
      <c r="BC1006" s="340"/>
    </row>
    <row r="1007" spans="1:55" ht="18.75" customHeight="1" x14ac:dyDescent="0.25">
      <c r="A1007" s="265" t="s">
        <v>200</v>
      </c>
      <c r="B1007" s="265"/>
      <c r="C1007" s="265"/>
      <c r="D1007" s="265"/>
      <c r="E1007" s="265"/>
      <c r="F1007" s="265"/>
      <c r="G1007" s="265"/>
      <c r="H1007" s="265"/>
      <c r="I1007" s="265"/>
      <c r="J1007" s="265"/>
      <c r="K1007" s="265"/>
      <c r="L1007" s="265"/>
      <c r="M1007" s="265"/>
      <c r="N1007" s="265"/>
      <c r="O1007" s="265"/>
      <c r="P1007" s="265"/>
      <c r="Q1007" s="265"/>
      <c r="R1007" s="265"/>
      <c r="S1007" s="265"/>
      <c r="T1007" s="265"/>
      <c r="U1007" s="265"/>
      <c r="V1007" s="265"/>
      <c r="W1007" s="265"/>
      <c r="X1007" s="265"/>
      <c r="Y1007" s="265"/>
      <c r="Z1007" s="265"/>
      <c r="AA1007" s="265"/>
      <c r="AB1007" s="265"/>
      <c r="AC1007" s="265"/>
      <c r="AD1007" s="265"/>
      <c r="AE1007" s="265"/>
      <c r="AF1007" s="265"/>
      <c r="AG1007" s="265"/>
      <c r="AH1007" s="265"/>
      <c r="AI1007" s="265"/>
      <c r="AJ1007" s="265"/>
      <c r="AK1007" s="265"/>
      <c r="AL1007" s="265"/>
      <c r="AM1007" s="265"/>
      <c r="AN1007" s="265"/>
      <c r="AO1007" s="265"/>
      <c r="AP1007" s="265"/>
      <c r="AQ1007" s="265"/>
      <c r="AR1007" s="265"/>
      <c r="AS1007" s="265"/>
      <c r="AT1007" s="265"/>
      <c r="AU1007" s="265"/>
      <c r="AV1007" s="265"/>
      <c r="AW1007" s="265"/>
      <c r="AX1007" s="265"/>
      <c r="AY1007" s="265"/>
      <c r="AZ1007" s="265"/>
      <c r="BA1007" s="265"/>
      <c r="BB1007" s="265"/>
      <c r="BC1007" s="265"/>
    </row>
    <row r="1008" spans="1:55" ht="27.75" customHeight="1" x14ac:dyDescent="0.3">
      <c r="A1008" s="212"/>
      <c r="B1008" s="257"/>
      <c r="C1008" s="266" t="s">
        <v>218</v>
      </c>
      <c r="D1008" s="267"/>
      <c r="E1008" s="267"/>
      <c r="F1008" s="267"/>
      <c r="G1008" s="267"/>
      <c r="H1008" s="267"/>
      <c r="I1008" s="267"/>
      <c r="J1008" s="267"/>
      <c r="K1008" s="267"/>
      <c r="L1008" s="267"/>
      <c r="M1008" s="267"/>
      <c r="N1008" s="267"/>
      <c r="O1008" s="267"/>
      <c r="P1008" s="267"/>
      <c r="Q1008" s="267"/>
      <c r="R1008" s="267"/>
      <c r="S1008" s="267"/>
      <c r="T1008" s="267"/>
      <c r="U1008" s="267"/>
      <c r="V1008" s="267"/>
      <c r="W1008" s="267"/>
      <c r="X1008" s="267"/>
      <c r="Y1008" s="267"/>
      <c r="Z1008" s="267"/>
      <c r="AA1008" s="267"/>
      <c r="AB1008" s="267"/>
      <c r="AC1008" s="267"/>
      <c r="AD1008" s="267"/>
      <c r="AE1008" s="267"/>
      <c r="AF1008" s="267"/>
      <c r="AG1008" s="267"/>
      <c r="AH1008" s="267"/>
      <c r="AI1008" s="267"/>
      <c r="AJ1008" s="267"/>
      <c r="AK1008" s="267"/>
      <c r="AL1008" s="267"/>
      <c r="AM1008" s="267"/>
      <c r="AN1008" s="267"/>
      <c r="AO1008" s="267"/>
      <c r="AP1008" s="267"/>
      <c r="AQ1008" s="267"/>
      <c r="AR1008" s="267"/>
      <c r="AS1008" s="267"/>
      <c r="AT1008" s="267"/>
      <c r="AU1008" s="267"/>
      <c r="AV1008" s="267"/>
      <c r="AW1008" s="267"/>
      <c r="AX1008" s="267"/>
      <c r="AY1008" s="267"/>
      <c r="AZ1008" s="267"/>
      <c r="BA1008" s="267"/>
      <c r="BB1008" s="267"/>
      <c r="BC1008" s="268"/>
    </row>
    <row r="1009" spans="1:55" ht="21.75" customHeight="1" x14ac:dyDescent="0.3">
      <c r="A1009" s="218"/>
      <c r="B1009" s="198"/>
      <c r="C1009" s="332" t="s">
        <v>139</v>
      </c>
      <c r="D1009" s="333"/>
      <c r="E1009" s="333"/>
      <c r="F1009" s="334"/>
      <c r="G1009" s="328" t="s">
        <v>221</v>
      </c>
      <c r="H1009" s="329" t="s">
        <v>139</v>
      </c>
      <c r="I1009" s="330"/>
      <c r="J1009" s="330"/>
      <c r="K1009" s="335"/>
      <c r="L1009" s="328" t="s">
        <v>221</v>
      </c>
      <c r="M1009" s="329" t="s">
        <v>139</v>
      </c>
      <c r="N1009" s="330"/>
      <c r="O1009" s="330"/>
      <c r="P1009" s="335"/>
      <c r="Q1009" s="328" t="s">
        <v>221</v>
      </c>
      <c r="R1009" s="329" t="s">
        <v>139</v>
      </c>
      <c r="S1009" s="330"/>
      <c r="T1009" s="330"/>
      <c r="U1009" s="330"/>
      <c r="V1009" s="335"/>
      <c r="W1009" s="328" t="s">
        <v>221</v>
      </c>
      <c r="X1009" s="329" t="s">
        <v>139</v>
      </c>
      <c r="Y1009" s="330"/>
      <c r="Z1009" s="330"/>
      <c r="AA1009" s="330"/>
      <c r="AB1009" s="328" t="s">
        <v>221</v>
      </c>
      <c r="AC1009" s="329" t="s">
        <v>139</v>
      </c>
      <c r="AD1009" s="330"/>
      <c r="AE1009" s="330"/>
      <c r="AF1009" s="330"/>
      <c r="AG1009" s="328" t="s">
        <v>221</v>
      </c>
      <c r="AH1009" s="329" t="s">
        <v>139</v>
      </c>
      <c r="AI1009" s="330"/>
      <c r="AJ1009" s="330"/>
      <c r="AK1009" s="330"/>
      <c r="AL1009" s="330"/>
      <c r="AM1009" s="328" t="s">
        <v>221</v>
      </c>
      <c r="AN1009" s="329" t="s">
        <v>139</v>
      </c>
      <c r="AO1009" s="330"/>
      <c r="AP1009" s="330"/>
      <c r="AQ1009" s="330"/>
      <c r="AR1009" s="328" t="s">
        <v>221</v>
      </c>
      <c r="AS1009" s="329" t="s">
        <v>139</v>
      </c>
      <c r="AT1009" s="330"/>
      <c r="AU1009" s="330"/>
      <c r="AV1009" s="330"/>
      <c r="AW1009" s="256"/>
      <c r="AX1009" s="328" t="s">
        <v>221</v>
      </c>
      <c r="AY1009" s="329" t="s">
        <v>139</v>
      </c>
      <c r="AZ1009" s="330"/>
      <c r="BA1009" s="330"/>
      <c r="BB1009" s="330"/>
      <c r="BC1009" s="328" t="s">
        <v>221</v>
      </c>
    </row>
    <row r="1010" spans="1:55" ht="27" customHeight="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59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59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59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59"/>
      <c r="X1010" s="138" t="s">
        <v>159</v>
      </c>
      <c r="Y1010" s="138" t="s">
        <v>160</v>
      </c>
      <c r="Z1010" s="225" t="str">
        <f>'Нарххо 2024'!Z1010</f>
        <v>20.05</v>
      </c>
      <c r="AA1010" s="225" t="str">
        <f>'Нарххо 2024'!AA1010</f>
        <v>27.05</v>
      </c>
      <c r="AB1010" s="259"/>
      <c r="AC1010" s="138" t="s">
        <v>284</v>
      </c>
      <c r="AD1010" s="138" t="s">
        <v>285</v>
      </c>
      <c r="AE1010" s="225" t="str">
        <f>'Нарххо 2024'!AE1010</f>
        <v>18.06</v>
      </c>
      <c r="AF1010" s="225" t="str">
        <f>'Нарххо 2024'!AF1010</f>
        <v>24.06</v>
      </c>
      <c r="AG1010" s="259"/>
      <c r="AH1010" s="138" t="s">
        <v>287</v>
      </c>
      <c r="AI1010" s="138" t="s">
        <v>288</v>
      </c>
      <c r="AJ1010" s="138" t="s">
        <v>289</v>
      </c>
      <c r="AK1010" s="138" t="s">
        <v>290</v>
      </c>
      <c r="AL1010" s="138" t="s">
        <v>291</v>
      </c>
      <c r="AM1010" s="259"/>
      <c r="AN1010" s="138" t="s">
        <v>293</v>
      </c>
      <c r="AO1010" s="138" t="s">
        <v>294</v>
      </c>
      <c r="AP1010" s="138" t="s">
        <v>295</v>
      </c>
      <c r="AQ1010" s="138" t="s">
        <v>296</v>
      </c>
      <c r="AR1010" s="259"/>
      <c r="AS1010" s="138" t="s">
        <v>299</v>
      </c>
      <c r="AT1010" s="138" t="s">
        <v>298</v>
      </c>
      <c r="AU1010" s="138" t="s">
        <v>300</v>
      </c>
      <c r="AV1010" s="138" t="s">
        <v>301</v>
      </c>
      <c r="AW1010" s="138" t="s">
        <v>302</v>
      </c>
      <c r="AX1010" s="259"/>
      <c r="AY1010" s="138" t="s">
        <v>303</v>
      </c>
      <c r="AZ1010" s="138" t="s">
        <v>304</v>
      </c>
      <c r="BA1010" s="138" t="s">
        <v>305</v>
      </c>
      <c r="BB1010" s="138" t="s">
        <v>306</v>
      </c>
      <c r="BC1010" s="259"/>
    </row>
    <row r="1011" spans="1:55" ht="20.25" customHeight="1" x14ac:dyDescent="0.25">
      <c r="A1011" s="269">
        <v>1</v>
      </c>
      <c r="B1011" s="191" t="s">
        <v>168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</row>
    <row r="1012" spans="1:55" ht="20.25" customHeight="1" x14ac:dyDescent="0.25">
      <c r="A1012" s="270"/>
      <c r="B1012" s="191" t="s">
        <v>169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0</v>
      </c>
      <c r="BC1012" s="169">
        <f>'Нарххо 2024'!BC1012</f>
        <v>5.8666666666666671</v>
      </c>
    </row>
    <row r="1013" spans="1:55" ht="18" x14ac:dyDescent="0.25">
      <c r="A1013" s="209">
        <v>2</v>
      </c>
      <c r="B1013" s="170" t="s">
        <v>167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0</v>
      </c>
      <c r="BC1013" s="169">
        <f>'Нарххо 2024'!BC1013</f>
        <v>5</v>
      </c>
    </row>
    <row r="1014" spans="1:55" ht="18" x14ac:dyDescent="0.25">
      <c r="A1014" s="269">
        <v>3</v>
      </c>
      <c r="B1014" s="170" t="s">
        <v>219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</row>
    <row r="1015" spans="1:55" ht="18" x14ac:dyDescent="0.25">
      <c r="A1015" s="270"/>
      <c r="B1015" s="170" t="s">
        <v>170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0</v>
      </c>
      <c r="BC1015" s="169">
        <f>'Нарххо 2024'!BC1015</f>
        <v>4.3999999999999995</v>
      </c>
    </row>
    <row r="1016" spans="1:55" ht="18" x14ac:dyDescent="0.25">
      <c r="A1016" s="210">
        <v>4</v>
      </c>
      <c r="B1016" s="170" t="s">
        <v>171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0</v>
      </c>
      <c r="BC1016" s="169">
        <f>'Нарххо 2024'!BC1016</f>
        <v>5</v>
      </c>
    </row>
    <row r="1017" spans="1:55" ht="18" x14ac:dyDescent="0.25">
      <c r="A1017" s="209">
        <v>5</v>
      </c>
      <c r="B1017" s="170" t="s">
        <v>172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0</v>
      </c>
      <c r="BC1017" s="169">
        <f>'Нарххо 2024'!BC1017</f>
        <v>11.333333333333334</v>
      </c>
    </row>
    <row r="1018" spans="1:55" ht="18" x14ac:dyDescent="0.25">
      <c r="A1018" s="210">
        <v>6</v>
      </c>
      <c r="B1018" s="170" t="s">
        <v>173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0</v>
      </c>
      <c r="BC1018" s="169">
        <f>'Нарххо 2024'!BC1018</f>
        <v>9.3333333333333339</v>
      </c>
    </row>
    <row r="1019" spans="1:55" ht="18" x14ac:dyDescent="0.25">
      <c r="A1019" s="210">
        <v>7</v>
      </c>
      <c r="B1019" s="170" t="s">
        <v>174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0</v>
      </c>
      <c r="BC1019" s="169">
        <f>'Нарххо 2024'!BC1019</f>
        <v>8</v>
      </c>
    </row>
    <row r="1020" spans="1:55" ht="18" x14ac:dyDescent="0.25">
      <c r="A1020" s="209">
        <v>8</v>
      </c>
      <c r="B1020" s="170" t="s">
        <v>175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0</v>
      </c>
      <c r="BC1020" s="169">
        <f>'Нарххо 2024'!BC1020</f>
        <v>20.933333333333334</v>
      </c>
    </row>
    <row r="1021" spans="1:55" ht="18" x14ac:dyDescent="0.25">
      <c r="A1021" s="210">
        <v>9</v>
      </c>
      <c r="B1021" s="170" t="s">
        <v>176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0</v>
      </c>
      <c r="BC1021" s="169">
        <f>'Нарххо 2024'!BC1021</f>
        <v>19.466666666666665</v>
      </c>
    </row>
    <row r="1022" spans="1:55" ht="18" x14ac:dyDescent="0.25">
      <c r="A1022" s="210">
        <v>10</v>
      </c>
      <c r="B1022" s="170" t="s">
        <v>177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0</v>
      </c>
      <c r="BC1022" s="169">
        <f>'Нарххо 2024'!BC1022</f>
        <v>20.466666666666669</v>
      </c>
    </row>
    <row r="1023" spans="1:55" ht="18" x14ac:dyDescent="0.25">
      <c r="A1023" s="209">
        <v>11</v>
      </c>
      <c r="B1023" s="170" t="s">
        <v>178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0</v>
      </c>
      <c r="BC1023" s="169">
        <f>'Нарххо 2024'!BC1023</f>
        <v>65</v>
      </c>
    </row>
    <row r="1024" spans="1:55" ht="18" x14ac:dyDescent="0.25">
      <c r="A1024" s="210">
        <v>12</v>
      </c>
      <c r="B1024" s="170" t="s">
        <v>179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0</v>
      </c>
      <c r="BC1024" s="169">
        <f>'Нарххо 2024'!BC1024</f>
        <v>66.2</v>
      </c>
    </row>
    <row r="1025" spans="1:55" ht="18" x14ac:dyDescent="0.25">
      <c r="A1025" s="210">
        <v>13</v>
      </c>
      <c r="B1025" s="170" t="s">
        <v>180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0</v>
      </c>
      <c r="BC1025" s="169">
        <f>'Нарххо 2024'!BC1025</f>
        <v>10</v>
      </c>
    </row>
    <row r="1026" spans="1:55" ht="18" x14ac:dyDescent="0.25">
      <c r="A1026" s="209">
        <v>14</v>
      </c>
      <c r="B1026" s="170" t="s">
        <v>181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247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0</v>
      </c>
      <c r="BC1026" s="169">
        <f>'Нарххо 2024'!BC1026</f>
        <v>14</v>
      </c>
    </row>
    <row r="1027" spans="1:55" ht="18" x14ac:dyDescent="0.25">
      <c r="A1027" s="210">
        <v>15</v>
      </c>
      <c r="B1027" s="170" t="s">
        <v>182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0</v>
      </c>
      <c r="BC1027" s="169">
        <f>'Нарххо 2024'!BC1027</f>
        <v>12</v>
      </c>
    </row>
    <row r="1028" spans="1:55" ht="18" x14ac:dyDescent="0.25">
      <c r="A1028" s="210">
        <v>16</v>
      </c>
      <c r="B1028" s="170" t="s">
        <v>183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0</v>
      </c>
      <c r="BC1028" s="169">
        <f>'Нарххо 2024'!BC1028</f>
        <v>40</v>
      </c>
    </row>
    <row r="1029" spans="1:55" ht="18" x14ac:dyDescent="0.25">
      <c r="A1029" s="209">
        <v>17</v>
      </c>
      <c r="B1029" s="170" t="s">
        <v>184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0</v>
      </c>
      <c r="BC1029" s="169">
        <f>'Нарххо 2024'!BC1029</f>
        <v>40</v>
      </c>
    </row>
    <row r="1030" spans="1:55" ht="18" x14ac:dyDescent="0.25">
      <c r="A1030" s="210">
        <v>18</v>
      </c>
      <c r="B1030" s="170" t="s">
        <v>185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0</v>
      </c>
      <c r="BC1030" s="169">
        <f>'Нарххо 2024'!BC1030</f>
        <v>6</v>
      </c>
    </row>
    <row r="1031" spans="1:55" ht="18" x14ac:dyDescent="0.25">
      <c r="A1031" s="210">
        <v>19</v>
      </c>
      <c r="B1031" s="170" t="s">
        <v>186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0</v>
      </c>
      <c r="BC1031" s="169">
        <f>'Нарххо 2024'!BC1031</f>
        <v>5.4000000000000012</v>
      </c>
    </row>
    <row r="1032" spans="1:55" ht="18" x14ac:dyDescent="0.25">
      <c r="A1032" s="209">
        <v>20</v>
      </c>
      <c r="B1032" s="170" t="s">
        <v>187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0</v>
      </c>
      <c r="BC1032" s="169">
        <f>'Нарххо 2024'!BC1032</f>
        <v>5</v>
      </c>
    </row>
    <row r="1033" spans="1:55" ht="18" x14ac:dyDescent="0.25">
      <c r="A1033" s="210">
        <v>21</v>
      </c>
      <c r="B1033" s="170" t="s">
        <v>188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0</v>
      </c>
      <c r="BC1033" s="169">
        <f>'Нарххо 2024'!BC1033</f>
        <v>23.333333333333332</v>
      </c>
    </row>
    <row r="1034" spans="1:55" ht="18" x14ac:dyDescent="0.25">
      <c r="A1034" s="210">
        <v>22</v>
      </c>
      <c r="B1034" s="170" t="s">
        <v>189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0</v>
      </c>
      <c r="BC1034" s="169">
        <f>'Нарххо 2024'!BC1034</f>
        <v>20.8</v>
      </c>
    </row>
    <row r="1035" spans="1:55" ht="18" x14ac:dyDescent="0.25">
      <c r="A1035" s="209">
        <v>23</v>
      </c>
      <c r="B1035" s="170" t="s">
        <v>190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0</v>
      </c>
      <c r="BC1035" s="169">
        <f>'Нарххо 2024'!BC1035</f>
        <v>17</v>
      </c>
    </row>
    <row r="1036" spans="1:55" ht="36" x14ac:dyDescent="0.25">
      <c r="A1036" s="210">
        <v>24</v>
      </c>
      <c r="B1036" s="188" t="s">
        <v>191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0</v>
      </c>
      <c r="BC1036" s="169">
        <f>'Нарххо 2024'!BC1036</f>
        <v>8</v>
      </c>
    </row>
    <row r="1037" spans="1:55" ht="36" x14ac:dyDescent="0.25">
      <c r="A1037" s="210">
        <v>25</v>
      </c>
      <c r="B1037" s="188" t="s">
        <v>192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0</v>
      </c>
      <c r="BC1037" s="169">
        <f>'Нарххо 2024'!BC1037</f>
        <v>8</v>
      </c>
    </row>
    <row r="1038" spans="1:55" ht="18" x14ac:dyDescent="0.25">
      <c r="A1038" s="209">
        <v>26</v>
      </c>
      <c r="B1038" s="170" t="s">
        <v>193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0</v>
      </c>
      <c r="BC1038" s="169">
        <f>'Нарххо 2024'!BC1038</f>
        <v>36</v>
      </c>
    </row>
    <row r="1039" spans="1:55" ht="18" x14ac:dyDescent="0.25">
      <c r="A1039" s="210">
        <v>27</v>
      </c>
      <c r="B1039" s="170" t="s">
        <v>194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0</v>
      </c>
      <c r="BC1039" s="169">
        <f>'Нарххо 2024'!BC1039</f>
        <v>9</v>
      </c>
    </row>
    <row r="1040" spans="1:55" ht="18" x14ac:dyDescent="0.25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0</v>
      </c>
      <c r="BC1040" s="169">
        <f>'Нарххо 2024'!BC1040</f>
        <v>11.786666666666667</v>
      </c>
    </row>
    <row r="1041" spans="1:55" ht="18" x14ac:dyDescent="0.25">
      <c r="A1041" s="209">
        <v>29</v>
      </c>
      <c r="B1041" s="170" t="s">
        <v>195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0</v>
      </c>
      <c r="BC1041" s="169">
        <f>'Нарххо 2024'!BC1041</f>
        <v>12.199999999999998</v>
      </c>
    </row>
    <row r="1042" spans="1:55" ht="36" x14ac:dyDescent="0.25">
      <c r="A1042" s="211"/>
      <c r="B1042" s="189" t="s">
        <v>196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</row>
    <row r="1043" spans="1:55" ht="18" x14ac:dyDescent="0.25">
      <c r="A1043" s="211"/>
      <c r="B1043" s="190" t="s">
        <v>197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0</v>
      </c>
      <c r="BC1043" s="169">
        <f>'Нарххо 2024'!BC1043</f>
        <v>10.58</v>
      </c>
    </row>
    <row r="1044" spans="1:55" x14ac:dyDescent="0.3">
      <c r="A1044" s="212"/>
      <c r="B1044" s="191" t="s">
        <v>198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0</v>
      </c>
      <c r="BC1044" s="169">
        <f>'Нарххо 2024'!BC1044</f>
        <v>10.676666666666668</v>
      </c>
    </row>
    <row r="1045" spans="1:55" ht="27.75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  <c r="AQ1045" s="1"/>
      <c r="AR1045" s="1"/>
      <c r="AV1045" s="1"/>
      <c r="AW1045" s="1"/>
      <c r="AX1045" s="1"/>
      <c r="BB1045" s="1"/>
      <c r="BC1045" s="340"/>
    </row>
    <row r="1046" spans="1:55" ht="20.25" x14ac:dyDescent="0.3">
      <c r="A1046" s="216"/>
      <c r="B1046" s="275"/>
      <c r="C1046" s="275"/>
      <c r="D1046" s="275"/>
      <c r="E1046" s="275"/>
      <c r="F1046" s="275"/>
      <c r="G1046" s="275"/>
      <c r="H1046" s="275"/>
      <c r="I1046" s="275"/>
      <c r="J1046" s="275"/>
      <c r="K1046" s="275"/>
      <c r="L1046" s="275"/>
      <c r="M1046" s="275"/>
      <c r="N1046" s="275"/>
      <c r="O1046" s="275"/>
      <c r="P1046" s="275"/>
      <c r="Q1046" s="275"/>
      <c r="R1046" s="275"/>
      <c r="S1046" s="275"/>
      <c r="T1046" s="275"/>
      <c r="U1046" s="275"/>
      <c r="V1046" s="275"/>
      <c r="W1046" s="275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  <c r="AQ1046" s="1"/>
      <c r="AR1046" s="1"/>
      <c r="AV1046" s="1"/>
      <c r="AW1046" s="1"/>
      <c r="AX1046" s="1"/>
      <c r="BB1046" s="1"/>
      <c r="BC1046" s="340"/>
    </row>
    <row r="1047" spans="1:55" ht="20.25" x14ac:dyDescent="0.3">
      <c r="B1047" s="275"/>
      <c r="C1047" s="275"/>
      <c r="D1047" s="275"/>
      <c r="E1047" s="275"/>
      <c r="F1047" s="275"/>
      <c r="G1047" s="275"/>
      <c r="H1047" s="275"/>
      <c r="I1047" s="275"/>
      <c r="J1047" s="275"/>
      <c r="K1047" s="275"/>
      <c r="L1047" s="275"/>
      <c r="M1047" s="275"/>
      <c r="N1047" s="275"/>
      <c r="O1047" s="275"/>
      <c r="P1047" s="275"/>
      <c r="Q1047" s="275"/>
      <c r="R1047" s="275"/>
      <c r="S1047" s="275"/>
      <c r="T1047" s="275"/>
      <c r="U1047" s="275"/>
      <c r="V1047" s="275"/>
      <c r="W1047" s="275"/>
      <c r="X1047" s="275"/>
      <c r="Y1047" s="275"/>
      <c r="Z1047" s="275"/>
      <c r="AA1047" s="275"/>
      <c r="AB1047" s="236"/>
      <c r="AC1047" s="1"/>
      <c r="AD1047" s="1"/>
      <c r="AE1047" s="1"/>
      <c r="AF1047" s="1"/>
      <c r="AG1047" s="236"/>
      <c r="AK1047" s="1"/>
      <c r="AL1047" s="1"/>
      <c r="AM1047" s="1"/>
      <c r="AQ1047" s="1"/>
      <c r="AR1047" s="1"/>
      <c r="AV1047" s="1"/>
      <c r="AW1047" s="1"/>
      <c r="AX1047" s="1"/>
      <c r="BB1047" s="1"/>
      <c r="BC1047" s="340"/>
    </row>
    <row r="1048" spans="1:55" ht="20.25" x14ac:dyDescent="0.3">
      <c r="A1048" s="216"/>
      <c r="B1048" s="275"/>
      <c r="C1048" s="275"/>
      <c r="D1048" s="275"/>
      <c r="E1048" s="275"/>
      <c r="F1048" s="275"/>
      <c r="G1048" s="275"/>
      <c r="H1048" s="275"/>
      <c r="I1048" s="275"/>
      <c r="J1048" s="275"/>
      <c r="K1048" s="275"/>
      <c r="L1048" s="275"/>
      <c r="M1048" s="275"/>
      <c r="N1048" s="275"/>
      <c r="O1048" s="275"/>
      <c r="P1048" s="275"/>
      <c r="Q1048" s="275"/>
      <c r="R1048" s="275"/>
      <c r="S1048" s="275"/>
      <c r="T1048" s="275"/>
      <c r="U1048" s="275"/>
      <c r="V1048" s="275"/>
      <c r="W1048" s="275"/>
      <c r="X1048" s="275"/>
      <c r="Y1048" s="275"/>
      <c r="Z1048" s="275"/>
      <c r="AA1048" s="275"/>
      <c r="AB1048" s="236"/>
      <c r="AC1048" s="1"/>
      <c r="AD1048" s="1"/>
      <c r="AE1048" s="1"/>
      <c r="AF1048" s="1"/>
      <c r="AG1048" s="236"/>
      <c r="AK1048" s="1"/>
      <c r="AL1048" s="1"/>
      <c r="AM1048" s="1"/>
      <c r="AQ1048" s="1"/>
      <c r="AR1048" s="1"/>
      <c r="AV1048" s="1"/>
      <c r="AW1048" s="1"/>
      <c r="AX1048" s="1"/>
      <c r="BB1048" s="1"/>
      <c r="BC1048" s="340"/>
    </row>
    <row r="1049" spans="1:55" ht="20.25" x14ac:dyDescent="0.3">
      <c r="B1049" s="275"/>
      <c r="C1049" s="275"/>
      <c r="D1049" s="275"/>
      <c r="E1049" s="275"/>
      <c r="F1049" s="275"/>
      <c r="G1049" s="275"/>
      <c r="H1049" s="275"/>
      <c r="I1049" s="275"/>
      <c r="J1049" s="275"/>
      <c r="K1049" s="275"/>
      <c r="L1049" s="275"/>
      <c r="M1049" s="275"/>
      <c r="N1049" s="275"/>
      <c r="O1049" s="275"/>
      <c r="P1049" s="275"/>
      <c r="Q1049" s="275"/>
      <c r="R1049" s="275"/>
      <c r="S1049" s="275"/>
      <c r="T1049" s="275"/>
      <c r="U1049" s="275"/>
      <c r="V1049" s="275"/>
      <c r="W1049" s="275"/>
      <c r="X1049" s="275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  <c r="AQ1049" s="1"/>
      <c r="AR1049" s="1"/>
      <c r="AV1049" s="1"/>
      <c r="AW1049" s="1"/>
      <c r="AX1049" s="1"/>
      <c r="BB1049" s="1"/>
      <c r="BC1049" s="340"/>
    </row>
    <row r="1050" spans="1:55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  <c r="AQ1050" s="1"/>
      <c r="AR1050" s="1"/>
      <c r="AV1050" s="1"/>
      <c r="AW1050" s="1"/>
      <c r="AX1050" s="1"/>
      <c r="BB1050" s="1"/>
      <c r="BC1050" s="340"/>
    </row>
    <row r="1051" spans="1:55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  <c r="AQ1051" s="1"/>
      <c r="AR1051" s="1"/>
      <c r="AV1051" s="1"/>
      <c r="AW1051" s="1"/>
      <c r="AX1051" s="1"/>
      <c r="BB1051" s="1"/>
      <c r="BC1051" s="340"/>
    </row>
    <row r="1052" spans="1:55" ht="25.5" x14ac:dyDescent="0.35">
      <c r="B1052" s="275"/>
      <c r="C1052" s="275"/>
      <c r="D1052" s="275"/>
      <c r="E1052" s="275"/>
      <c r="F1052" s="275"/>
      <c r="G1052" s="275"/>
      <c r="H1052" s="275"/>
      <c r="I1052" s="275"/>
      <c r="J1052" s="275"/>
      <c r="K1052" s="275"/>
      <c r="L1052" s="275"/>
      <c r="M1052" s="275"/>
      <c r="N1052" s="275"/>
      <c r="O1052" s="275"/>
      <c r="P1052" s="275"/>
      <c r="Q1052" s="275"/>
      <c r="R1052" s="275"/>
      <c r="S1052" s="275"/>
      <c r="T1052" s="275"/>
      <c r="U1052" s="275"/>
      <c r="V1052" s="275"/>
      <c r="W1052" s="275"/>
      <c r="X1052" s="275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  <c r="AQ1052" s="1"/>
      <c r="AR1052" s="1"/>
      <c r="AV1052" s="1"/>
      <c r="AW1052" s="1"/>
      <c r="AX1052" s="1"/>
      <c r="BB1052" s="1"/>
      <c r="BC1052" s="340"/>
    </row>
    <row r="1053" spans="1:55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  <c r="AQ1053" s="1"/>
      <c r="AR1053" s="1"/>
      <c r="AV1053" s="1"/>
      <c r="AW1053" s="1"/>
      <c r="AX1053" s="1"/>
      <c r="BB1053" s="1"/>
      <c r="BC1053" s="340"/>
    </row>
    <row r="1054" spans="1:55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  <c r="AQ1054" s="1"/>
      <c r="AR1054" s="1"/>
      <c r="AV1054" s="1"/>
      <c r="AW1054" s="1"/>
      <c r="AX1054" s="1"/>
      <c r="BB1054" s="1"/>
      <c r="BC1054" s="340"/>
    </row>
    <row r="1055" spans="1:55" ht="26.25" x14ac:dyDescent="0.4">
      <c r="B1055" s="276"/>
      <c r="C1055" s="276"/>
      <c r="D1055" s="276"/>
      <c r="E1055" s="276"/>
      <c r="F1055" s="276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  <c r="AQ1055" s="1"/>
      <c r="AR1055" s="1"/>
      <c r="AV1055" s="1"/>
      <c r="AW1055" s="1"/>
      <c r="AX1055" s="1"/>
      <c r="BB1055" s="1"/>
      <c r="BC1055" s="340"/>
    </row>
    <row r="1056" spans="1:55" ht="26.25" x14ac:dyDescent="0.4">
      <c r="X1056" s="166"/>
      <c r="Y1056" s="166"/>
      <c r="AC1056" s="166"/>
      <c r="AD1056" s="166"/>
      <c r="AK1056" s="1"/>
      <c r="AL1056" s="1"/>
      <c r="AM1056" s="1"/>
      <c r="AQ1056" s="1"/>
      <c r="AR1056" s="1"/>
      <c r="AV1056" s="1"/>
      <c r="AW1056" s="1"/>
      <c r="AX1056" s="1"/>
      <c r="BB1056" s="1"/>
      <c r="BC1056" s="340"/>
    </row>
    <row r="1057" spans="24:55" ht="26.25" x14ac:dyDescent="0.4">
      <c r="X1057" s="166"/>
      <c r="Y1057" s="166"/>
      <c r="AC1057" s="166"/>
      <c r="AD1057" s="166"/>
      <c r="AK1057" s="1"/>
      <c r="AL1057" s="1"/>
      <c r="AM1057" s="1"/>
      <c r="AQ1057" s="1"/>
      <c r="AR1057" s="1"/>
      <c r="AV1057" s="1"/>
      <c r="AW1057" s="1"/>
      <c r="AX1057" s="1"/>
      <c r="BB1057" s="1"/>
      <c r="BC1057" s="340"/>
    </row>
    <row r="1058" spans="24:55" ht="26.25" x14ac:dyDescent="0.4">
      <c r="X1058" s="166"/>
      <c r="Y1058" s="166"/>
      <c r="AC1058" s="166"/>
      <c r="AD1058" s="166"/>
      <c r="AK1058" s="1"/>
      <c r="AL1058" s="1"/>
      <c r="AM1058" s="1"/>
      <c r="AQ1058" s="1"/>
      <c r="AR1058" s="1"/>
      <c r="AV1058" s="1"/>
      <c r="AW1058" s="1"/>
      <c r="AX1058" s="1"/>
      <c r="BB1058" s="1"/>
      <c r="BC1058" s="340"/>
    </row>
  </sheetData>
  <mergeCells count="606">
    <mergeCell ref="AB801:AB802"/>
    <mergeCell ref="R801:V801"/>
    <mergeCell ref="W801:W802"/>
    <mergeCell ref="X801:AA801"/>
    <mergeCell ref="R760:V760"/>
    <mergeCell ref="W760:W761"/>
    <mergeCell ref="AY843:BB843"/>
    <mergeCell ref="BC843:BC844"/>
    <mergeCell ref="AY885:BB885"/>
    <mergeCell ref="BC885:BC886"/>
    <mergeCell ref="AY926:BB926"/>
    <mergeCell ref="BC926:BC927"/>
    <mergeCell ref="AY968:BB968"/>
    <mergeCell ref="BC968:BC969"/>
    <mergeCell ref="AB843:AB844"/>
    <mergeCell ref="A343:BC343"/>
    <mergeCell ref="C386:BC386"/>
    <mergeCell ref="A385:BC385"/>
    <mergeCell ref="AY429:BB429"/>
    <mergeCell ref="BC429:BC430"/>
    <mergeCell ref="AY471:BB471"/>
    <mergeCell ref="BC471:BC472"/>
    <mergeCell ref="AY512:BB512"/>
    <mergeCell ref="BC512:BC513"/>
    <mergeCell ref="A9:BC9"/>
    <mergeCell ref="C10:BC10"/>
    <mergeCell ref="A53:BC53"/>
    <mergeCell ref="C96:BC96"/>
    <mergeCell ref="A95:BC95"/>
    <mergeCell ref="C137:BC137"/>
    <mergeCell ref="A136:BC136"/>
    <mergeCell ref="C179:BC179"/>
    <mergeCell ref="A178:BC178"/>
    <mergeCell ref="C54:BC54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S11:AV11"/>
    <mergeCell ref="AX11:AX12"/>
    <mergeCell ref="AS55:AV55"/>
    <mergeCell ref="AX55:AX56"/>
    <mergeCell ref="AS97:AV97"/>
    <mergeCell ref="AX97:AX98"/>
    <mergeCell ref="AY1009:BB1009"/>
    <mergeCell ref="BC1009:BC1010"/>
    <mergeCell ref="C884:BC884"/>
    <mergeCell ref="C925:BC925"/>
    <mergeCell ref="C967:BC967"/>
    <mergeCell ref="C1008:BC1008"/>
    <mergeCell ref="AY636:BB636"/>
    <mergeCell ref="BC636:BC637"/>
    <mergeCell ref="AY678:BB678"/>
    <mergeCell ref="BC678:BC679"/>
    <mergeCell ref="AY719:BB719"/>
    <mergeCell ref="BC719:BC720"/>
    <mergeCell ref="AY760:BB760"/>
    <mergeCell ref="BC760:BC761"/>
    <mergeCell ref="AY801:BB801"/>
    <mergeCell ref="BC801:BC802"/>
    <mergeCell ref="C677:BC677"/>
    <mergeCell ref="C718:BC718"/>
    <mergeCell ref="C759:BC759"/>
    <mergeCell ref="C800:BC800"/>
    <mergeCell ref="R843:V843"/>
    <mergeCell ref="AC843:AF843"/>
    <mergeCell ref="W843:W844"/>
    <mergeCell ref="X843:AA843"/>
    <mergeCell ref="AY180:BB180"/>
    <mergeCell ref="BC180:BC181"/>
    <mergeCell ref="AX926:AX927"/>
    <mergeCell ref="AS968:AV968"/>
    <mergeCell ref="AS553:AV553"/>
    <mergeCell ref="AX553:AX554"/>
    <mergeCell ref="R512:V512"/>
    <mergeCell ref="W512:W513"/>
    <mergeCell ref="X512:AA512"/>
    <mergeCell ref="AB512:AB513"/>
    <mergeCell ref="R553:V553"/>
    <mergeCell ref="W553:W554"/>
    <mergeCell ref="AX968:AX969"/>
    <mergeCell ref="AS595:AV595"/>
    <mergeCell ref="AS926:AV926"/>
    <mergeCell ref="AG926:AG927"/>
    <mergeCell ref="AX595:AX596"/>
    <mergeCell ref="AS221:AV221"/>
    <mergeCell ref="AX221:AX222"/>
    <mergeCell ref="AS262:AV262"/>
    <mergeCell ref="AX262:AX263"/>
    <mergeCell ref="AS304:AV304"/>
    <mergeCell ref="AX304:AX305"/>
    <mergeCell ref="AS345:AV345"/>
    <mergeCell ref="AS1009:AV1009"/>
    <mergeCell ref="AX1009:AX1010"/>
    <mergeCell ref="AS636:AV636"/>
    <mergeCell ref="AX636:AX637"/>
    <mergeCell ref="AS678:AV678"/>
    <mergeCell ref="AX678:AX679"/>
    <mergeCell ref="AS719:AV719"/>
    <mergeCell ref="AX719:AX720"/>
    <mergeCell ref="AS760:AV760"/>
    <mergeCell ref="AX760:AX761"/>
    <mergeCell ref="AS801:AV801"/>
    <mergeCell ref="AX801:AX802"/>
    <mergeCell ref="AS843:AV843"/>
    <mergeCell ref="AX843:AX844"/>
    <mergeCell ref="AS885:AV885"/>
    <mergeCell ref="AX885:AX886"/>
    <mergeCell ref="A1007:BC1007"/>
    <mergeCell ref="A966:BC966"/>
    <mergeCell ref="A924:BC924"/>
    <mergeCell ref="A883:BC883"/>
    <mergeCell ref="A841:BC841"/>
    <mergeCell ref="A799:BC799"/>
    <mergeCell ref="A758:BC758"/>
    <mergeCell ref="A717:BC717"/>
    <mergeCell ref="X636:AA636"/>
    <mergeCell ref="AS138:AV138"/>
    <mergeCell ref="AX138:AX139"/>
    <mergeCell ref="AS180:AV180"/>
    <mergeCell ref="AX180:AX181"/>
    <mergeCell ref="R262:V262"/>
    <mergeCell ref="W262:W263"/>
    <mergeCell ref="X262:AA262"/>
    <mergeCell ref="AB262:AB263"/>
    <mergeCell ref="C470:BC470"/>
    <mergeCell ref="C511:BC511"/>
    <mergeCell ref="C552:BC552"/>
    <mergeCell ref="C594:BC594"/>
    <mergeCell ref="A469:BC469"/>
    <mergeCell ref="AY221:BB221"/>
    <mergeCell ref="BC221:BC222"/>
    <mergeCell ref="AY262:BB262"/>
    <mergeCell ref="BC262:BC263"/>
    <mergeCell ref="AY304:BB304"/>
    <mergeCell ref="BC304:BC305"/>
    <mergeCell ref="AY345:BB345"/>
    <mergeCell ref="BC345:BC346"/>
    <mergeCell ref="AY387:BB387"/>
    <mergeCell ref="BC387:BC388"/>
    <mergeCell ref="AS512:AV512"/>
    <mergeCell ref="AX512:AX513"/>
    <mergeCell ref="AH471:AL471"/>
    <mergeCell ref="AM471:AM472"/>
    <mergeCell ref="AC636:AF636"/>
    <mergeCell ref="AG636:AG637"/>
    <mergeCell ref="AC678:AF678"/>
    <mergeCell ref="AC595:AF595"/>
    <mergeCell ref="AG595:AG596"/>
    <mergeCell ref="AG678:AG679"/>
    <mergeCell ref="AC512:AF512"/>
    <mergeCell ref="AG512:AG513"/>
    <mergeCell ref="AG553:AG554"/>
    <mergeCell ref="A634:BC634"/>
    <mergeCell ref="A593:BC593"/>
    <mergeCell ref="A551:BC551"/>
    <mergeCell ref="A510:BC510"/>
    <mergeCell ref="AY553:BB553"/>
    <mergeCell ref="BC553:BC554"/>
    <mergeCell ref="AY595:BB595"/>
    <mergeCell ref="BC595:BC596"/>
    <mergeCell ref="A676:BC676"/>
    <mergeCell ref="AC471:AF471"/>
    <mergeCell ref="AG471:AG472"/>
    <mergeCell ref="W471:W472"/>
    <mergeCell ref="X471:AA471"/>
    <mergeCell ref="AB471:AB472"/>
    <mergeCell ref="R471:V471"/>
    <mergeCell ref="AS429:AV429"/>
    <mergeCell ref="AX429:AX430"/>
    <mergeCell ref="AS471:AV471"/>
    <mergeCell ref="AX471:AX472"/>
    <mergeCell ref="X429:AA429"/>
    <mergeCell ref="AB429:AB430"/>
    <mergeCell ref="AG138:AG139"/>
    <mergeCell ref="Q97:Q98"/>
    <mergeCell ref="Q138:Q139"/>
    <mergeCell ref="L262:L263"/>
    <mergeCell ref="M262:P262"/>
    <mergeCell ref="Q262:Q263"/>
    <mergeCell ref="A267:A268"/>
    <mergeCell ref="Q345:Q346"/>
    <mergeCell ref="C345:F345"/>
    <mergeCell ref="G345:G346"/>
    <mergeCell ref="H345:K345"/>
    <mergeCell ref="L345:L346"/>
    <mergeCell ref="M345:P345"/>
    <mergeCell ref="C304:F304"/>
    <mergeCell ref="G304:G305"/>
    <mergeCell ref="H304:K304"/>
    <mergeCell ref="L304:L305"/>
    <mergeCell ref="AB304:AB305"/>
    <mergeCell ref="C220:BC220"/>
    <mergeCell ref="A219:BC219"/>
    <mergeCell ref="C261:BC261"/>
    <mergeCell ref="A260:BC260"/>
    <mergeCell ref="C303:BC303"/>
    <mergeCell ref="A302:BC302"/>
    <mergeCell ref="M97:P97"/>
    <mergeCell ref="R97:V97"/>
    <mergeCell ref="W97:W98"/>
    <mergeCell ref="AC180:AF180"/>
    <mergeCell ref="AG180:AG181"/>
    <mergeCell ref="C11:F11"/>
    <mergeCell ref="G11:G12"/>
    <mergeCell ref="H11:K11"/>
    <mergeCell ref="L11:L12"/>
    <mergeCell ref="M11:P11"/>
    <mergeCell ref="Q11:Q12"/>
    <mergeCell ref="R11:V11"/>
    <mergeCell ref="W11:W12"/>
    <mergeCell ref="X11:AA11"/>
    <mergeCell ref="AB11:AB12"/>
    <mergeCell ref="X55:AA55"/>
    <mergeCell ref="AB55:AB56"/>
    <mergeCell ref="AC11:AF11"/>
    <mergeCell ref="AG11:AG12"/>
    <mergeCell ref="AC55:AF55"/>
    <mergeCell ref="AG55:AG56"/>
    <mergeCell ref="AC97:AF97"/>
    <mergeCell ref="AG97:AG98"/>
    <mergeCell ref="AC138:AF138"/>
    <mergeCell ref="R221:V221"/>
    <mergeCell ref="W221:W222"/>
    <mergeCell ref="X221:AA221"/>
    <mergeCell ref="AB221:AB222"/>
    <mergeCell ref="R138:V138"/>
    <mergeCell ref="W138:W139"/>
    <mergeCell ref="X138:AA138"/>
    <mergeCell ref="C55:F55"/>
    <mergeCell ref="G55:G56"/>
    <mergeCell ref="H55:K55"/>
    <mergeCell ref="L55:L56"/>
    <mergeCell ref="M55:P55"/>
    <mergeCell ref="Q55:Q56"/>
    <mergeCell ref="R55:V55"/>
    <mergeCell ref="W55:W56"/>
    <mergeCell ref="C138:F138"/>
    <mergeCell ref="G138:G139"/>
    <mergeCell ref="H138:K138"/>
    <mergeCell ref="L138:L139"/>
    <mergeCell ref="M138:P138"/>
    <mergeCell ref="C97:F97"/>
    <mergeCell ref="G97:G98"/>
    <mergeCell ref="H97:K97"/>
    <mergeCell ref="L97:L98"/>
    <mergeCell ref="AG429:AG430"/>
    <mergeCell ref="R387:V387"/>
    <mergeCell ref="W387:W388"/>
    <mergeCell ref="X387:AA387"/>
    <mergeCell ref="AM429:AM430"/>
    <mergeCell ref="AC304:AF304"/>
    <mergeCell ref="AG304:AG305"/>
    <mergeCell ref="AC345:AF345"/>
    <mergeCell ref="AG345:AG346"/>
    <mergeCell ref="AC387:AF387"/>
    <mergeCell ref="AG387:AG388"/>
    <mergeCell ref="R345:V345"/>
    <mergeCell ref="AH345:AL345"/>
    <mergeCell ref="W345:W346"/>
    <mergeCell ref="C428:BC428"/>
    <mergeCell ref="A427:BC427"/>
    <mergeCell ref="AC429:AF429"/>
    <mergeCell ref="AH429:AL429"/>
    <mergeCell ref="R429:V429"/>
    <mergeCell ref="W429:W430"/>
    <mergeCell ref="AX345:AX346"/>
    <mergeCell ref="AS387:AV387"/>
    <mergeCell ref="AX387:AX388"/>
    <mergeCell ref="C344:BC344"/>
    <mergeCell ref="C429:F429"/>
    <mergeCell ref="G429:G430"/>
    <mergeCell ref="H429:K429"/>
    <mergeCell ref="L429:L430"/>
    <mergeCell ref="M429:P429"/>
    <mergeCell ref="Q429:Q430"/>
    <mergeCell ref="A143:A144"/>
    <mergeCell ref="AB138:AB139"/>
    <mergeCell ref="AB180:AB181"/>
    <mergeCell ref="A185:A186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R180:V180"/>
    <mergeCell ref="W180:W181"/>
    <mergeCell ref="X180:AA180"/>
    <mergeCell ref="A638:A639"/>
    <mergeCell ref="A641:A642"/>
    <mergeCell ref="A680:A681"/>
    <mergeCell ref="A1011:A1012"/>
    <mergeCell ref="A1014:A1015"/>
    <mergeCell ref="A848:A849"/>
    <mergeCell ref="A973:A974"/>
    <mergeCell ref="M926:P926"/>
    <mergeCell ref="Q926:Q927"/>
    <mergeCell ref="G843:G844"/>
    <mergeCell ref="H843:K843"/>
    <mergeCell ref="L843:L844"/>
    <mergeCell ref="M843:P843"/>
    <mergeCell ref="Q843:Q844"/>
    <mergeCell ref="A970:A971"/>
    <mergeCell ref="C885:F885"/>
    <mergeCell ref="G885:G886"/>
    <mergeCell ref="H885:K885"/>
    <mergeCell ref="L885:L886"/>
    <mergeCell ref="M885:P885"/>
    <mergeCell ref="Q885:Q886"/>
    <mergeCell ref="A724:A725"/>
    <mergeCell ref="C760:F760"/>
    <mergeCell ref="G760:G761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A928:A929"/>
    <mergeCell ref="A931:A932"/>
    <mergeCell ref="C926:F926"/>
    <mergeCell ref="B1047:AA1047"/>
    <mergeCell ref="B1048:AA1048"/>
    <mergeCell ref="B1049:X1049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A182:A183"/>
    <mergeCell ref="X97:AA97"/>
    <mergeCell ref="AB97:AB98"/>
    <mergeCell ref="AM221:AM222"/>
    <mergeCell ref="B1052:X1052"/>
    <mergeCell ref="X1009:AA1009"/>
    <mergeCell ref="R926:V926"/>
    <mergeCell ref="W926:W927"/>
    <mergeCell ref="X926:AA926"/>
    <mergeCell ref="G926:G927"/>
    <mergeCell ref="H926:K926"/>
    <mergeCell ref="L926:L927"/>
    <mergeCell ref="AB968:AB969"/>
    <mergeCell ref="G968:G969"/>
    <mergeCell ref="H968:K968"/>
    <mergeCell ref="L968:L969"/>
    <mergeCell ref="M968:P968"/>
    <mergeCell ref="Q968:Q969"/>
    <mergeCell ref="R968:V968"/>
    <mergeCell ref="W968:W969"/>
    <mergeCell ref="AB636:AB637"/>
    <mergeCell ref="B1046:W1046"/>
    <mergeCell ref="X304:AA304"/>
    <mergeCell ref="C387:F387"/>
    <mergeCell ref="C221:F221"/>
    <mergeCell ref="A597:A598"/>
    <mergeCell ref="A600:A601"/>
    <mergeCell ref="C595:F595"/>
    <mergeCell ref="G595:G596"/>
    <mergeCell ref="H595:K595"/>
    <mergeCell ref="L595:L596"/>
    <mergeCell ref="A555:A556"/>
    <mergeCell ref="A558:A559"/>
    <mergeCell ref="AH512:AL512"/>
    <mergeCell ref="L512:L513"/>
    <mergeCell ref="A517:A518"/>
    <mergeCell ref="AB595:AB596"/>
    <mergeCell ref="X553:AA553"/>
    <mergeCell ref="A473:A474"/>
    <mergeCell ref="A476:A477"/>
    <mergeCell ref="A306:A307"/>
    <mergeCell ref="A309:A310"/>
    <mergeCell ref="A350:A351"/>
    <mergeCell ref="A392:A393"/>
    <mergeCell ref="AB387:AB388"/>
    <mergeCell ref="X345:AA345"/>
    <mergeCell ref="AB345:AB346"/>
    <mergeCell ref="A347:A348"/>
    <mergeCell ref="A431:A432"/>
    <mergeCell ref="C471:F471"/>
    <mergeCell ref="G471:G472"/>
    <mergeCell ref="H471:K471"/>
    <mergeCell ref="L471:L472"/>
    <mergeCell ref="M471:P471"/>
    <mergeCell ref="Q471:Q472"/>
    <mergeCell ref="H387:K387"/>
    <mergeCell ref="L387:L388"/>
    <mergeCell ref="M387:P387"/>
    <mergeCell ref="Q387:Q388"/>
    <mergeCell ref="A434:A435"/>
    <mergeCell ref="G387:G388"/>
    <mergeCell ref="A389:A390"/>
    <mergeCell ref="AH553:AL553"/>
    <mergeCell ref="AM553:AM554"/>
    <mergeCell ref="AH595:AL595"/>
    <mergeCell ref="AM595:AM596"/>
    <mergeCell ref="AB553:AB554"/>
    <mergeCell ref="R595:V595"/>
    <mergeCell ref="W595:W596"/>
    <mergeCell ref="X595:AA595"/>
    <mergeCell ref="AC553:AF553"/>
    <mergeCell ref="C512:F512"/>
    <mergeCell ref="G512:G513"/>
    <mergeCell ref="H512:K512"/>
    <mergeCell ref="C553:F553"/>
    <mergeCell ref="G553:G554"/>
    <mergeCell ref="H553:K553"/>
    <mergeCell ref="L553:L554"/>
    <mergeCell ref="M553:P553"/>
    <mergeCell ref="Q553:Q554"/>
    <mergeCell ref="M512:P512"/>
    <mergeCell ref="Q512:Q513"/>
    <mergeCell ref="A514:A515"/>
    <mergeCell ref="A683:A684"/>
    <mergeCell ref="C801:F801"/>
    <mergeCell ref="G801:G802"/>
    <mergeCell ref="H801:K801"/>
    <mergeCell ref="L801:L802"/>
    <mergeCell ref="M801:P801"/>
    <mergeCell ref="Q801:Q802"/>
    <mergeCell ref="M595:P595"/>
    <mergeCell ref="Q595:Q596"/>
    <mergeCell ref="C678:F678"/>
    <mergeCell ref="G678:G679"/>
    <mergeCell ref="H678:K678"/>
    <mergeCell ref="L678:L679"/>
    <mergeCell ref="M678:P678"/>
    <mergeCell ref="Q678:Q679"/>
    <mergeCell ref="C636:F636"/>
    <mergeCell ref="G636:G637"/>
    <mergeCell ref="H636:K636"/>
    <mergeCell ref="L636:L637"/>
    <mergeCell ref="M636:P636"/>
    <mergeCell ref="Q636:Q637"/>
    <mergeCell ref="C635:BC635"/>
    <mergeCell ref="AH760:AL760"/>
    <mergeCell ref="A762:A763"/>
    <mergeCell ref="A765:A766"/>
    <mergeCell ref="AB719:AB720"/>
    <mergeCell ref="AC719:AF719"/>
    <mergeCell ref="AG719:AG720"/>
    <mergeCell ref="AC760:AF760"/>
    <mergeCell ref="AG760:AG761"/>
    <mergeCell ref="AC801:AF801"/>
    <mergeCell ref="AG801:AG802"/>
    <mergeCell ref="H760:K760"/>
    <mergeCell ref="L760:L761"/>
    <mergeCell ref="M760:P760"/>
    <mergeCell ref="Q760:Q761"/>
    <mergeCell ref="C719:F719"/>
    <mergeCell ref="G719:G720"/>
    <mergeCell ref="H719:K719"/>
    <mergeCell ref="L719:L720"/>
    <mergeCell ref="M719:P719"/>
    <mergeCell ref="Q719:Q720"/>
    <mergeCell ref="A721:A722"/>
    <mergeCell ref="X760:AA760"/>
    <mergeCell ref="AB760:AB761"/>
    <mergeCell ref="R719:V719"/>
    <mergeCell ref="W719:W720"/>
    <mergeCell ref="AH387:AL387"/>
    <mergeCell ref="AM387:AM388"/>
    <mergeCell ref="AR926:AR927"/>
    <mergeCell ref="AN968:AQ968"/>
    <mergeCell ref="AR968:AR969"/>
    <mergeCell ref="AN636:AQ636"/>
    <mergeCell ref="A803:A804"/>
    <mergeCell ref="A806:A807"/>
    <mergeCell ref="C843:F843"/>
    <mergeCell ref="AM926:AM927"/>
    <mergeCell ref="AB926:AB927"/>
    <mergeCell ref="R885:V885"/>
    <mergeCell ref="W885:W886"/>
    <mergeCell ref="X885:AA885"/>
    <mergeCell ref="AB885:AB886"/>
    <mergeCell ref="AG843:AG844"/>
    <mergeCell ref="AH843:AL843"/>
    <mergeCell ref="A845:A846"/>
    <mergeCell ref="A887:A888"/>
    <mergeCell ref="AH885:AL885"/>
    <mergeCell ref="AM885:AM886"/>
    <mergeCell ref="AH926:AL926"/>
    <mergeCell ref="A890:A891"/>
    <mergeCell ref="AH719:AL719"/>
    <mergeCell ref="AN595:AQ595"/>
    <mergeCell ref="AR595:AR596"/>
    <mergeCell ref="AR345:AR346"/>
    <mergeCell ref="AM678:AM679"/>
    <mergeCell ref="AM843:AM844"/>
    <mergeCell ref="AN843:AQ843"/>
    <mergeCell ref="AR843:AR844"/>
    <mergeCell ref="AM636:AM637"/>
    <mergeCell ref="AN387:AQ387"/>
    <mergeCell ref="AR387:AR388"/>
    <mergeCell ref="AM345:AM346"/>
    <mergeCell ref="AM719:AM720"/>
    <mergeCell ref="AN345:AQ345"/>
    <mergeCell ref="AN429:AQ429"/>
    <mergeCell ref="AR429:AR430"/>
    <mergeCell ref="AN471:AQ471"/>
    <mergeCell ref="AR471:AR472"/>
    <mergeCell ref="AN512:AQ512"/>
    <mergeCell ref="AR512:AR513"/>
    <mergeCell ref="AN553:AQ553"/>
    <mergeCell ref="AR553:AR554"/>
    <mergeCell ref="AM760:AM761"/>
    <mergeCell ref="AM801:AM802"/>
    <mergeCell ref="AM512:AM513"/>
    <mergeCell ref="AN11:AQ11"/>
    <mergeCell ref="AR11:AR12"/>
    <mergeCell ref="AN55:AQ55"/>
    <mergeCell ref="AR55:AR56"/>
    <mergeCell ref="AN97:AQ97"/>
    <mergeCell ref="AR97:AR98"/>
    <mergeCell ref="AN138:AQ138"/>
    <mergeCell ref="AR138:AR139"/>
    <mergeCell ref="AN180:AQ180"/>
    <mergeCell ref="AR180:AR181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AB1009:AB1010"/>
    <mergeCell ref="AC1009:AF1009"/>
    <mergeCell ref="AG1009:AG1010"/>
    <mergeCell ref="AC885:AF885"/>
    <mergeCell ref="AG885:AG886"/>
    <mergeCell ref="AC926:AF926"/>
    <mergeCell ref="AN885:AQ885"/>
    <mergeCell ref="AR885:AR886"/>
    <mergeCell ref="AN926:AQ926"/>
    <mergeCell ref="AH968:AL968"/>
    <mergeCell ref="AM968:AM969"/>
    <mergeCell ref="AH1009:AL1009"/>
    <mergeCell ref="AM1009:AM1010"/>
    <mergeCell ref="AN1009:AQ1009"/>
    <mergeCell ref="AR1009:AR1010"/>
    <mergeCell ref="X968:AA968"/>
    <mergeCell ref="C968:F968"/>
    <mergeCell ref="AC968:AF968"/>
    <mergeCell ref="AG968:AG969"/>
    <mergeCell ref="AR636:AR637"/>
    <mergeCell ref="AN678:AQ678"/>
    <mergeCell ref="AR678:AR679"/>
    <mergeCell ref="AN719:AQ719"/>
    <mergeCell ref="AR719:AR720"/>
    <mergeCell ref="AN760:AQ760"/>
    <mergeCell ref="AR760:AR761"/>
    <mergeCell ref="AN801:AQ801"/>
    <mergeCell ref="AR801:AR802"/>
    <mergeCell ref="AH801:AL801"/>
    <mergeCell ref="AH636:AL636"/>
    <mergeCell ref="AH678:AL678"/>
    <mergeCell ref="C842:BC842"/>
    <mergeCell ref="R678:V678"/>
    <mergeCell ref="W678:W679"/>
    <mergeCell ref="X678:AA678"/>
    <mergeCell ref="AB678:AB679"/>
    <mergeCell ref="X719:AA719"/>
    <mergeCell ref="R636:V636"/>
    <mergeCell ref="W636:W637"/>
    <mergeCell ref="AN221:AQ221"/>
    <mergeCell ref="AR221:AR222"/>
    <mergeCell ref="AN262:AQ262"/>
    <mergeCell ref="AR262:AR263"/>
    <mergeCell ref="AN304:AQ304"/>
    <mergeCell ref="AR304:AR305"/>
    <mergeCell ref="A264:A265"/>
    <mergeCell ref="AH262:AL262"/>
    <mergeCell ref="AM262:AM263"/>
    <mergeCell ref="AH304:AL304"/>
    <mergeCell ref="AM304:AM305"/>
    <mergeCell ref="AH221:AL221"/>
    <mergeCell ref="R304:V304"/>
    <mergeCell ref="W304:W305"/>
    <mergeCell ref="AC221:AF221"/>
    <mergeCell ref="AG221:AG222"/>
    <mergeCell ref="AC262:AF262"/>
    <mergeCell ref="AG262:AG263"/>
    <mergeCell ref="M304:P304"/>
    <mergeCell ref="Q304:Q305"/>
    <mergeCell ref="A226:A227"/>
    <mergeCell ref="C262:F262"/>
    <mergeCell ref="G262:G263"/>
    <mergeCell ref="H262:K262"/>
  </mergeCells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60"/>
  <sheetViews>
    <sheetView topLeftCell="R1" zoomScale="60" zoomScaleNormal="60" workbookViewId="0">
      <selection activeCell="AV6" sqref="AV6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226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226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2.85546875" style="226" customWidth="1"/>
    <col min="29" max="32" width="11.5703125" style="143" customWidth="1"/>
    <col min="33" max="33" width="11.5703125" style="226" customWidth="1"/>
    <col min="34" max="34" width="11.5703125" style="1" customWidth="1"/>
    <col min="35" max="39" width="11.5703125" style="242" customWidth="1"/>
    <col min="40" max="40" width="11.5703125" style="1" customWidth="1"/>
    <col min="41" max="44" width="11.5703125" style="242" customWidth="1"/>
    <col min="45" max="45" width="11.5703125" style="1" customWidth="1"/>
    <col min="46" max="50" width="11.5703125" style="242" customWidth="1"/>
    <col min="51" max="51" width="11.5703125" style="1" customWidth="1"/>
    <col min="52" max="54" width="11.5703125" style="242" customWidth="1"/>
    <col min="55" max="55" width="11.5703125" style="341" customWidth="1"/>
    <col min="56" max="16384" width="9.140625" style="1"/>
  </cols>
  <sheetData>
    <row r="1" spans="1:55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  <c r="AO1" s="241"/>
      <c r="AP1" s="241"/>
      <c r="AQ1" s="241"/>
      <c r="AR1" s="241"/>
      <c r="AT1" s="241"/>
      <c r="AU1" s="241"/>
      <c r="AV1" s="241"/>
      <c r="AW1" s="241"/>
      <c r="AX1" s="241"/>
      <c r="AZ1" s="241"/>
      <c r="BA1" s="241"/>
      <c r="BB1" s="241"/>
      <c r="BC1" s="337"/>
    </row>
    <row r="2" spans="1:55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338"/>
    </row>
    <row r="3" spans="1:55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338"/>
    </row>
    <row r="4" spans="1:55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339"/>
    </row>
    <row r="5" spans="1:55" ht="25.5" x14ac:dyDescent="0.35">
      <c r="A5" s="184" t="s">
        <v>254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  <c r="AO5" s="1"/>
      <c r="AP5" s="1"/>
      <c r="AQ5" s="1"/>
      <c r="AR5" s="1"/>
      <c r="AT5" s="1"/>
      <c r="AU5" s="1"/>
      <c r="AV5" s="1"/>
      <c r="AW5" s="1"/>
      <c r="AX5" s="1"/>
      <c r="AZ5" s="1"/>
      <c r="BA5" s="1"/>
      <c r="BB5" s="1"/>
      <c r="BC5" s="340"/>
    </row>
    <row r="6" spans="1:55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  <c r="AO6" s="1"/>
      <c r="AP6" s="1"/>
      <c r="AQ6" s="1"/>
      <c r="AR6" s="1"/>
      <c r="AT6" s="1"/>
      <c r="AU6" s="1"/>
      <c r="AV6" s="1"/>
      <c r="AW6" s="1"/>
      <c r="AX6" s="1"/>
      <c r="AZ6" s="1"/>
      <c r="BA6" s="1"/>
      <c r="BB6" s="1"/>
      <c r="BC6" s="340"/>
    </row>
    <row r="7" spans="1:55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  <c r="AO7" s="1"/>
      <c r="AP7" s="1"/>
      <c r="AQ7" s="1"/>
      <c r="AR7" s="1"/>
      <c r="AT7" s="1"/>
      <c r="AU7" s="1"/>
      <c r="AV7" s="1"/>
      <c r="AW7" s="1"/>
      <c r="AX7" s="1"/>
      <c r="AZ7" s="1"/>
      <c r="BA7" s="1"/>
      <c r="BB7" s="1"/>
      <c r="BC7" s="340"/>
    </row>
    <row r="8" spans="1:55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  <c r="AO8" s="1"/>
      <c r="AP8" s="1"/>
      <c r="AQ8" s="1"/>
      <c r="AR8" s="1"/>
      <c r="AT8" s="1"/>
      <c r="AU8" s="1"/>
      <c r="AV8" s="1"/>
      <c r="AW8" s="1"/>
      <c r="AX8" s="1"/>
      <c r="AZ8" s="1"/>
      <c r="BA8" s="1"/>
      <c r="BB8" s="1"/>
      <c r="BC8" s="340"/>
    </row>
    <row r="9" spans="1:55" ht="18.75" customHeight="1" x14ac:dyDescent="0.25">
      <c r="A9" s="265" t="s">
        <v>255</v>
      </c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/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/>
      <c r="AQ9" s="265"/>
      <c r="AR9" s="265"/>
      <c r="AS9" s="265"/>
      <c r="AT9" s="265"/>
      <c r="AU9" s="265"/>
      <c r="AV9" s="265"/>
      <c r="AW9" s="265"/>
      <c r="AX9" s="265"/>
      <c r="AY9" s="265"/>
      <c r="AZ9" s="265"/>
      <c r="BA9" s="265"/>
      <c r="BB9" s="265"/>
      <c r="BC9" s="265"/>
    </row>
    <row r="10" spans="1:55" ht="18" x14ac:dyDescent="0.25">
      <c r="A10" s="206"/>
      <c r="B10" s="278" t="s">
        <v>4</v>
      </c>
      <c r="C10" s="266" t="s">
        <v>257</v>
      </c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  <c r="AU10" s="267"/>
      <c r="AV10" s="267"/>
      <c r="AW10" s="267"/>
      <c r="AX10" s="267"/>
      <c r="AY10" s="267"/>
      <c r="AZ10" s="267"/>
      <c r="BA10" s="267"/>
      <c r="BB10" s="267"/>
      <c r="BC10" s="268"/>
    </row>
    <row r="11" spans="1:55" ht="18" customHeight="1" x14ac:dyDescent="0.25">
      <c r="A11" s="207"/>
      <c r="B11" s="279"/>
      <c r="C11" s="271" t="s">
        <v>139</v>
      </c>
      <c r="D11" s="272"/>
      <c r="E11" s="272"/>
      <c r="F11" s="273"/>
      <c r="G11" s="258" t="s">
        <v>256</v>
      </c>
      <c r="H11" s="260" t="s">
        <v>139</v>
      </c>
      <c r="I11" s="261"/>
      <c r="J11" s="261"/>
      <c r="K11" s="262"/>
      <c r="L11" s="258" t="s">
        <v>256</v>
      </c>
      <c r="M11" s="260" t="s">
        <v>139</v>
      </c>
      <c r="N11" s="261"/>
      <c r="O11" s="261"/>
      <c r="P11" s="262"/>
      <c r="Q11" s="258" t="s">
        <v>256</v>
      </c>
      <c r="R11" s="260" t="s">
        <v>139</v>
      </c>
      <c r="S11" s="261"/>
      <c r="T11" s="261"/>
      <c r="U11" s="261"/>
      <c r="V11" s="262"/>
      <c r="W11" s="258" t="s">
        <v>256</v>
      </c>
      <c r="X11" s="260" t="s">
        <v>139</v>
      </c>
      <c r="Y11" s="261"/>
      <c r="Z11" s="261"/>
      <c r="AA11" s="262"/>
      <c r="AB11" s="258" t="s">
        <v>256</v>
      </c>
      <c r="AC11" s="260" t="s">
        <v>139</v>
      </c>
      <c r="AD11" s="261"/>
      <c r="AE11" s="261"/>
      <c r="AF11" s="262"/>
      <c r="AG11" s="258" t="s">
        <v>256</v>
      </c>
      <c r="AH11" s="260" t="s">
        <v>139</v>
      </c>
      <c r="AI11" s="261"/>
      <c r="AJ11" s="261"/>
      <c r="AK11" s="261"/>
      <c r="AL11" s="262"/>
      <c r="AM11" s="258" t="s">
        <v>256</v>
      </c>
      <c r="AN11" s="260" t="s">
        <v>139</v>
      </c>
      <c r="AO11" s="261"/>
      <c r="AP11" s="261"/>
      <c r="AQ11" s="262"/>
      <c r="AR11" s="258" t="s">
        <v>256</v>
      </c>
      <c r="AS11" s="260" t="s">
        <v>139</v>
      </c>
      <c r="AT11" s="261"/>
      <c r="AU11" s="261"/>
      <c r="AV11" s="261"/>
      <c r="AW11" s="262"/>
      <c r="AX11" s="258" t="s">
        <v>256</v>
      </c>
      <c r="AY11" s="260" t="s">
        <v>139</v>
      </c>
      <c r="AZ11" s="261"/>
      <c r="BA11" s="261"/>
      <c r="BB11" s="262"/>
      <c r="BC11" s="258" t="s">
        <v>256</v>
      </c>
    </row>
    <row r="12" spans="1:55" ht="18" x14ac:dyDescent="0.25">
      <c r="A12" s="208"/>
      <c r="B12" s="280"/>
      <c r="C12" s="138" t="s">
        <v>135</v>
      </c>
      <c r="D12" s="138" t="s">
        <v>136</v>
      </c>
      <c r="E12" s="138" t="s">
        <v>137</v>
      </c>
      <c r="F12" s="138" t="s">
        <v>138</v>
      </c>
      <c r="G12" s="259"/>
      <c r="H12" s="138" t="s">
        <v>141</v>
      </c>
      <c r="I12" s="138" t="s">
        <v>142</v>
      </c>
      <c r="J12" s="138" t="s">
        <v>143</v>
      </c>
      <c r="K12" s="138" t="s">
        <v>144</v>
      </c>
      <c r="L12" s="259"/>
      <c r="M12" s="138" t="s">
        <v>145</v>
      </c>
      <c r="N12" s="138" t="s">
        <v>146</v>
      </c>
      <c r="O12" s="138" t="s">
        <v>147</v>
      </c>
      <c r="P12" s="138" t="s">
        <v>148</v>
      </c>
      <c r="Q12" s="259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59"/>
      <c r="X12" s="138" t="s">
        <v>159</v>
      </c>
      <c r="Y12" s="138" t="s">
        <v>160</v>
      </c>
      <c r="Z12" s="138" t="s">
        <v>282</v>
      </c>
      <c r="AA12" s="138" t="s">
        <v>283</v>
      </c>
      <c r="AB12" s="259"/>
      <c r="AC12" s="138" t="s">
        <v>284</v>
      </c>
      <c r="AD12" s="138" t="s">
        <v>285</v>
      </c>
      <c r="AE12" s="138" t="s">
        <v>292</v>
      </c>
      <c r="AF12" s="138" t="s">
        <v>286</v>
      </c>
      <c r="AG12" s="259"/>
      <c r="AH12" s="138" t="s">
        <v>287</v>
      </c>
      <c r="AI12" s="138" t="s">
        <v>288</v>
      </c>
      <c r="AJ12" s="138" t="s">
        <v>289</v>
      </c>
      <c r="AK12" s="138" t="s">
        <v>290</v>
      </c>
      <c r="AL12" s="138" t="s">
        <v>291</v>
      </c>
      <c r="AM12" s="259"/>
      <c r="AN12" s="138" t="s">
        <v>293</v>
      </c>
      <c r="AO12" s="138" t="s">
        <v>294</v>
      </c>
      <c r="AP12" s="138" t="s">
        <v>295</v>
      </c>
      <c r="AQ12" s="138" t="s">
        <v>296</v>
      </c>
      <c r="AR12" s="259"/>
      <c r="AS12" s="138" t="s">
        <v>299</v>
      </c>
      <c r="AT12" s="138" t="s">
        <v>298</v>
      </c>
      <c r="AU12" s="138" t="s">
        <v>300</v>
      </c>
      <c r="AV12" s="138" t="s">
        <v>301</v>
      </c>
      <c r="AW12" s="138" t="s">
        <v>307</v>
      </c>
      <c r="AX12" s="259"/>
      <c r="AY12" s="138" t="s">
        <v>303</v>
      </c>
      <c r="AZ12" s="138" t="s">
        <v>304</v>
      </c>
      <c r="BA12" s="138" t="s">
        <v>305</v>
      </c>
      <c r="BB12" s="138" t="s">
        <v>306</v>
      </c>
      <c r="BC12" s="259"/>
    </row>
    <row r="13" spans="1:55" x14ac:dyDescent="0.3">
      <c r="A13" s="269">
        <v>1</v>
      </c>
      <c r="B13" s="222" t="s">
        <v>252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  <c r="AN13" s="237">
        <f>'Нарххо 2024'!AN13</f>
        <v>0</v>
      </c>
      <c r="AO13" s="237">
        <f>'Нарххо 2024'!AO13</f>
        <v>0</v>
      </c>
      <c r="AP13" s="237">
        <f>'Нарххо 2024'!AP13</f>
        <v>0</v>
      </c>
      <c r="AQ13" s="237">
        <f>'Нарххо 2024'!AQ13</f>
        <v>0</v>
      </c>
      <c r="AR13" s="238">
        <f>'Нарххо 2024'!AR13</f>
        <v>0</v>
      </c>
      <c r="AS13" s="237">
        <f>'Нарххо 2024'!AS13</f>
        <v>0</v>
      </c>
      <c r="AT13" s="237">
        <f>'Нарххо 2024'!AT13</f>
        <v>0</v>
      </c>
      <c r="AU13" s="237">
        <f>'Нарххо 2024'!AU13</f>
        <v>0</v>
      </c>
      <c r="AV13" s="237">
        <f>'Нарххо 2024'!AV13</f>
        <v>0</v>
      </c>
      <c r="AW13" s="237"/>
      <c r="AX13" s="238">
        <f>'Нарххо 2024'!AX13</f>
        <v>0</v>
      </c>
      <c r="AY13" s="237">
        <f>'Нарххо 2024'!AX13</f>
        <v>0</v>
      </c>
      <c r="AZ13" s="237">
        <f>'Нарххо 2024'!AY13</f>
        <v>0</v>
      </c>
      <c r="BA13" s="237">
        <f>'Нарххо 2024'!AZ13</f>
        <v>0</v>
      </c>
      <c r="BB13" s="237">
        <f>'Нарххо 2024'!BA13</f>
        <v>0</v>
      </c>
      <c r="BC13" s="238">
        <f>'Нарххо 2024'!BC13</f>
        <v>0</v>
      </c>
    </row>
    <row r="14" spans="1:55" x14ac:dyDescent="0.3">
      <c r="A14" s="270"/>
      <c r="B14" s="222" t="s">
        <v>222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0</v>
      </c>
      <c r="BC14" s="169">
        <f>'Нарххо 2024'!BC14</f>
        <v>4.3166666666666664</v>
      </c>
    </row>
    <row r="15" spans="1:55" x14ac:dyDescent="0.3">
      <c r="A15" s="209">
        <v>2</v>
      </c>
      <c r="B15" s="222" t="s">
        <v>222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0</v>
      </c>
      <c r="BC15" s="169">
        <f>'Нарххо 2024'!BC15</f>
        <v>3.3866666666666667</v>
      </c>
    </row>
    <row r="16" spans="1:55" x14ac:dyDescent="0.25">
      <c r="A16" s="269">
        <v>3</v>
      </c>
      <c r="B16" s="223" t="s">
        <v>253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135">
        <f>'Нарххо 2024'!AV16</f>
        <v>0</v>
      </c>
      <c r="AW16" s="135">
        <f>'Нарххо 2024'!AW16</f>
        <v>0</v>
      </c>
      <c r="AX16" s="169">
        <f>'Нарххо 2024'!AX16</f>
        <v>0</v>
      </c>
      <c r="AY16" s="135">
        <f>'Нарххо 2024'!AY16</f>
        <v>0</v>
      </c>
      <c r="AZ16" s="135">
        <f>'Нарххо 2024'!AZ16</f>
        <v>0</v>
      </c>
      <c r="BA16" s="135">
        <f>'Нарххо 2024'!BA16</f>
        <v>0</v>
      </c>
      <c r="BB16" s="135">
        <f>'Нарххо 2024'!BB16</f>
        <v>0</v>
      </c>
      <c r="BC16" s="169">
        <f>'Нарххо 2024'!BC16</f>
        <v>0</v>
      </c>
    </row>
    <row r="17" spans="1:55" x14ac:dyDescent="0.25">
      <c r="A17" s="270"/>
      <c r="B17" s="223" t="s">
        <v>223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0</v>
      </c>
      <c r="BC17" s="169">
        <f>'Нарххо 2024'!BC17</f>
        <v>2.6566666666666667</v>
      </c>
    </row>
    <row r="18" spans="1:55" x14ac:dyDescent="0.3">
      <c r="A18" s="251">
        <v>4</v>
      </c>
      <c r="B18" s="224" t="s">
        <v>222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0</v>
      </c>
      <c r="BC18" s="169">
        <f>'Нарххо 2024'!BC18</f>
        <v>3.1666666666666665</v>
      </c>
    </row>
    <row r="19" spans="1:55" x14ac:dyDescent="0.3">
      <c r="A19" s="209">
        <v>5</v>
      </c>
      <c r="B19" s="222" t="s">
        <v>224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0</v>
      </c>
      <c r="BC19" s="169">
        <f>'Нарххо 2024'!BC19</f>
        <v>7.3833333333333329</v>
      </c>
    </row>
    <row r="20" spans="1:55" ht="18" x14ac:dyDescent="0.25">
      <c r="A20" s="251">
        <v>6</v>
      </c>
      <c r="B20" s="170" t="s">
        <v>225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0</v>
      </c>
      <c r="BC20" s="169">
        <f>'Нарххо 2024'!BC20</f>
        <v>8.19</v>
      </c>
    </row>
    <row r="21" spans="1:55" ht="18" x14ac:dyDescent="0.25">
      <c r="A21" s="251">
        <v>7</v>
      </c>
      <c r="B21" s="170" t="s">
        <v>226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0</v>
      </c>
      <c r="BC21" s="169">
        <f>'Нарххо 2024'!BC21</f>
        <v>10.266666666666666</v>
      </c>
    </row>
    <row r="22" spans="1:55" ht="18" x14ac:dyDescent="0.25">
      <c r="A22" s="209">
        <v>8</v>
      </c>
      <c r="B22" s="170" t="s">
        <v>227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0</v>
      </c>
      <c r="BC22" s="169">
        <f>'Нарххо 2024'!BC22</f>
        <v>17.216666666666665</v>
      </c>
    </row>
    <row r="23" spans="1:55" ht="18" x14ac:dyDescent="0.25">
      <c r="A23" s="251">
        <v>9</v>
      </c>
      <c r="B23" s="170" t="s">
        <v>228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0</v>
      </c>
      <c r="BC23" s="169">
        <f>'Нарххо 2024'!BC23</f>
        <v>14.846666666666666</v>
      </c>
    </row>
    <row r="24" spans="1:55" ht="18" x14ac:dyDescent="0.25">
      <c r="A24" s="251">
        <v>10</v>
      </c>
      <c r="B24" s="170" t="s">
        <v>229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0</v>
      </c>
      <c r="BC24" s="169">
        <f>'Нарххо 2024'!BC24</f>
        <v>15.199999999999998</v>
      </c>
    </row>
    <row r="25" spans="1:55" ht="18" x14ac:dyDescent="0.25">
      <c r="A25" s="209">
        <v>11</v>
      </c>
      <c r="B25" s="170" t="s">
        <v>230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0</v>
      </c>
      <c r="BC25" s="169">
        <f>'Нарххо 2024'!BC25</f>
        <v>78.556666666666672</v>
      </c>
    </row>
    <row r="26" spans="1:55" ht="18" x14ac:dyDescent="0.25">
      <c r="A26" s="251">
        <v>12</v>
      </c>
      <c r="B26" s="170" t="s">
        <v>231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0</v>
      </c>
      <c r="BC26" s="169">
        <f>'Нарххо 2024'!BC26</f>
        <v>81.553333333333327</v>
      </c>
    </row>
    <row r="27" spans="1:55" ht="18" x14ac:dyDescent="0.25">
      <c r="A27" s="251">
        <v>13</v>
      </c>
      <c r="B27" s="170" t="s">
        <v>232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0</v>
      </c>
      <c r="BC27" s="169">
        <f>'Нарххо 2024'!BC27</f>
        <v>6.41</v>
      </c>
    </row>
    <row r="28" spans="1:55" ht="18" x14ac:dyDescent="0.25">
      <c r="A28" s="209">
        <v>14</v>
      </c>
      <c r="B28" s="170" t="s">
        <v>233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0</v>
      </c>
      <c r="BC28" s="169">
        <f>'Нарххо 2024'!BC28</f>
        <v>11.734333333333334</v>
      </c>
    </row>
    <row r="29" spans="1:55" ht="18" x14ac:dyDescent="0.25">
      <c r="A29" s="251">
        <v>15</v>
      </c>
      <c r="B29" s="170" t="s">
        <v>234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0</v>
      </c>
      <c r="BC29" s="169">
        <f>'Нарххо 2024'!BC29</f>
        <v>11.32</v>
      </c>
    </row>
    <row r="30" spans="1:55" ht="18" x14ac:dyDescent="0.25">
      <c r="A30" s="251">
        <v>16</v>
      </c>
      <c r="B30" s="170" t="s">
        <v>235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0</v>
      </c>
      <c r="BC30" s="169">
        <f>'Нарххо 2024'!BC30</f>
        <v>56.336666666666666</v>
      </c>
    </row>
    <row r="31" spans="1:55" ht="18" x14ac:dyDescent="0.25">
      <c r="A31" s="209">
        <v>17</v>
      </c>
      <c r="B31" s="170" t="s">
        <v>236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0</v>
      </c>
      <c r="BC31" s="169">
        <f>'Нарххо 2024'!BC31</f>
        <v>57.22</v>
      </c>
    </row>
    <row r="32" spans="1:55" ht="18" x14ac:dyDescent="0.25">
      <c r="A32" s="251">
        <v>18</v>
      </c>
      <c r="B32" s="170" t="s">
        <v>237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0</v>
      </c>
      <c r="BC32" s="169">
        <f>'Нарххо 2024'!BC32</f>
        <v>5.4000000000000012</v>
      </c>
    </row>
    <row r="33" spans="1:55" ht="18" x14ac:dyDescent="0.25">
      <c r="A33" s="251">
        <v>19</v>
      </c>
      <c r="B33" s="170" t="s">
        <v>238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0</v>
      </c>
      <c r="BC33" s="169">
        <f>'Нарххо 2024'!BC33</f>
        <v>4.8</v>
      </c>
    </row>
    <row r="34" spans="1:55" ht="18" x14ac:dyDescent="0.25">
      <c r="A34" s="209">
        <v>20</v>
      </c>
      <c r="B34" s="170" t="s">
        <v>239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0</v>
      </c>
      <c r="BC34" s="169">
        <f>'Нарххо 2024'!BC34</f>
        <v>5</v>
      </c>
    </row>
    <row r="35" spans="1:55" ht="18" x14ac:dyDescent="0.25">
      <c r="A35" s="251">
        <v>21</v>
      </c>
      <c r="B35" s="170" t="s">
        <v>240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0</v>
      </c>
      <c r="BC35" s="169">
        <f>'Нарххо 2024'!BC35</f>
        <v>22.186666666666667</v>
      </c>
    </row>
    <row r="36" spans="1:55" ht="18" x14ac:dyDescent="0.25">
      <c r="A36" s="251">
        <v>22</v>
      </c>
      <c r="B36" s="170" t="s">
        <v>241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0</v>
      </c>
      <c r="BC36" s="169">
        <f>'Нарххо 2024'!BC36</f>
        <v>20.86</v>
      </c>
    </row>
    <row r="37" spans="1:55" ht="18" x14ac:dyDescent="0.25">
      <c r="A37" s="209">
        <v>23</v>
      </c>
      <c r="B37" s="170" t="s">
        <v>242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0</v>
      </c>
      <c r="BC37" s="169">
        <f>'Нарххо 2024'!BC37</f>
        <v>17.45</v>
      </c>
    </row>
    <row r="38" spans="1:55" ht="36" x14ac:dyDescent="0.25">
      <c r="A38" s="251">
        <v>24</v>
      </c>
      <c r="B38" s="188" t="s">
        <v>243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0</v>
      </c>
      <c r="BC38" s="169">
        <f>'Нарххо 2024'!BC38</f>
        <v>3.5</v>
      </c>
    </row>
    <row r="39" spans="1:55" ht="36" x14ac:dyDescent="0.25">
      <c r="A39" s="251">
        <v>25</v>
      </c>
      <c r="B39" s="188" t="s">
        <v>244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0</v>
      </c>
      <c r="BC39" s="169">
        <f>'Нарххо 2024'!BC39</f>
        <v>3</v>
      </c>
    </row>
    <row r="40" spans="1:55" ht="18" x14ac:dyDescent="0.25">
      <c r="A40" s="209">
        <v>26</v>
      </c>
      <c r="B40" s="170" t="s">
        <v>245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0</v>
      </c>
      <c r="BC40" s="169">
        <f>'Нарххо 2024'!BC40</f>
        <v>36</v>
      </c>
    </row>
    <row r="41" spans="1:55" ht="18" x14ac:dyDescent="0.25">
      <c r="A41" s="251">
        <v>27</v>
      </c>
      <c r="B41" s="170" t="s">
        <v>246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0</v>
      </c>
      <c r="BC41" s="169">
        <f>'Нарххо 2024'!BC41</f>
        <v>7.0633333333333326</v>
      </c>
    </row>
    <row r="42" spans="1:55" ht="18" x14ac:dyDescent="0.25">
      <c r="A42" s="251">
        <v>28</v>
      </c>
      <c r="B42" s="170" t="s">
        <v>247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0</v>
      </c>
      <c r="BC42" s="169">
        <f>'Нарххо 2024'!BC42</f>
        <v>10.523333333333333</v>
      </c>
    </row>
    <row r="43" spans="1:55" ht="18" x14ac:dyDescent="0.25">
      <c r="A43" s="209">
        <v>29</v>
      </c>
      <c r="B43" s="170" t="s">
        <v>248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0</v>
      </c>
      <c r="BC43" s="169">
        <f>'Нарххо 2024'!BC43</f>
        <v>11.33</v>
      </c>
    </row>
    <row r="44" spans="1:55" ht="36" x14ac:dyDescent="0.25">
      <c r="A44" s="211"/>
      <c r="B44" s="189" t="s">
        <v>249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</row>
    <row r="45" spans="1:55" ht="18" x14ac:dyDescent="0.25">
      <c r="A45" s="211"/>
      <c r="B45" s="190" t="s">
        <v>250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0</v>
      </c>
      <c r="BC45" s="169">
        <f>'Нарххо 2024'!BC45</f>
        <v>10.58</v>
      </c>
    </row>
    <row r="46" spans="1:55" x14ac:dyDescent="0.3">
      <c r="A46" s="212"/>
      <c r="B46" s="191" t="s">
        <v>251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0</v>
      </c>
      <c r="BC46" s="169">
        <f>'Нарххо 2024'!BC46</f>
        <v>10.67</v>
      </c>
    </row>
    <row r="47" spans="1:55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340"/>
    </row>
    <row r="48" spans="1:55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340"/>
    </row>
    <row r="49" spans="1:55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340"/>
    </row>
    <row r="50" spans="1:55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340"/>
    </row>
    <row r="51" spans="1:55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340"/>
    </row>
    <row r="52" spans="1:55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340"/>
    </row>
    <row r="53" spans="1:55" ht="18" customHeight="1" x14ac:dyDescent="0.25">
      <c r="A53" s="274" t="s">
        <v>255</v>
      </c>
      <c r="B53" s="274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</row>
    <row r="54" spans="1:55" x14ac:dyDescent="0.3">
      <c r="A54" s="212"/>
      <c r="B54" s="200"/>
      <c r="C54" s="266" t="s">
        <v>258</v>
      </c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  <c r="AA54" s="267"/>
      <c r="AB54" s="267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267"/>
      <c r="AV54" s="267"/>
      <c r="AW54" s="267"/>
      <c r="AX54" s="267"/>
      <c r="AY54" s="267"/>
      <c r="AZ54" s="267"/>
      <c r="BA54" s="267"/>
      <c r="BB54" s="267"/>
      <c r="BC54" s="268"/>
    </row>
    <row r="55" spans="1:55" ht="18.75" customHeight="1" x14ac:dyDescent="0.3">
      <c r="A55" s="218"/>
      <c r="B55" s="198"/>
      <c r="C55" s="332" t="s">
        <v>139</v>
      </c>
      <c r="D55" s="333"/>
      <c r="E55" s="333"/>
      <c r="F55" s="334"/>
      <c r="G55" s="328" t="s">
        <v>256</v>
      </c>
      <c r="H55" s="329" t="s">
        <v>139</v>
      </c>
      <c r="I55" s="330"/>
      <c r="J55" s="330"/>
      <c r="K55" s="335"/>
      <c r="L55" s="328" t="s">
        <v>256</v>
      </c>
      <c r="M55" s="329" t="s">
        <v>139</v>
      </c>
      <c r="N55" s="330"/>
      <c r="O55" s="330"/>
      <c r="P55" s="335"/>
      <c r="Q55" s="328" t="s">
        <v>256</v>
      </c>
      <c r="R55" s="329" t="s">
        <v>139</v>
      </c>
      <c r="S55" s="330"/>
      <c r="T55" s="330"/>
      <c r="U55" s="330"/>
      <c r="V55" s="335"/>
      <c r="W55" s="328" t="s">
        <v>256</v>
      </c>
      <c r="X55" s="329" t="s">
        <v>139</v>
      </c>
      <c r="Y55" s="330"/>
      <c r="Z55" s="330"/>
      <c r="AA55" s="335"/>
      <c r="AB55" s="328" t="s">
        <v>256</v>
      </c>
      <c r="AC55" s="329" t="s">
        <v>139</v>
      </c>
      <c r="AD55" s="330"/>
      <c r="AE55" s="330"/>
      <c r="AF55" s="335"/>
      <c r="AG55" s="328" t="s">
        <v>256</v>
      </c>
      <c r="AH55" s="329" t="s">
        <v>139</v>
      </c>
      <c r="AI55" s="330"/>
      <c r="AJ55" s="330"/>
      <c r="AK55" s="330"/>
      <c r="AL55" s="335"/>
      <c r="AM55" s="328" t="s">
        <v>256</v>
      </c>
      <c r="AN55" s="329" t="s">
        <v>139</v>
      </c>
      <c r="AO55" s="330"/>
      <c r="AP55" s="330"/>
      <c r="AQ55" s="335"/>
      <c r="AR55" s="328" t="s">
        <v>256</v>
      </c>
      <c r="AS55" s="329" t="s">
        <v>139</v>
      </c>
      <c r="AT55" s="330"/>
      <c r="AU55" s="330"/>
      <c r="AV55" s="330"/>
      <c r="AW55" s="256"/>
      <c r="AX55" s="328" t="s">
        <v>256</v>
      </c>
      <c r="AY55" s="329" t="s">
        <v>139</v>
      </c>
      <c r="AZ55" s="330"/>
      <c r="BA55" s="330"/>
      <c r="BB55" s="335"/>
      <c r="BC55" s="328" t="s">
        <v>256</v>
      </c>
    </row>
    <row r="56" spans="1:55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59"/>
      <c r="H56" s="138" t="s">
        <v>141</v>
      </c>
      <c r="I56" s="138" t="s">
        <v>142</v>
      </c>
      <c r="J56" s="138" t="s">
        <v>143</v>
      </c>
      <c r="K56" s="138" t="s">
        <v>144</v>
      </c>
      <c r="L56" s="259"/>
      <c r="M56" s="138" t="s">
        <v>145</v>
      </c>
      <c r="N56" s="138" t="s">
        <v>146</v>
      </c>
      <c r="O56" s="138" t="s">
        <v>147</v>
      </c>
      <c r="P56" s="138" t="s">
        <v>148</v>
      </c>
      <c r="Q56" s="259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59"/>
      <c r="X56" s="138" t="s">
        <v>159</v>
      </c>
      <c r="Y56" s="138" t="s">
        <v>160</v>
      </c>
      <c r="Z56" s="138" t="s">
        <v>282</v>
      </c>
      <c r="AA56" s="138" t="s">
        <v>283</v>
      </c>
      <c r="AB56" s="259"/>
      <c r="AC56" s="138" t="s">
        <v>284</v>
      </c>
      <c r="AD56" s="138" t="s">
        <v>285</v>
      </c>
      <c r="AE56" s="138" t="s">
        <v>292</v>
      </c>
      <c r="AF56" s="138" t="s">
        <v>286</v>
      </c>
      <c r="AG56" s="259"/>
      <c r="AH56" s="138" t="s">
        <v>287</v>
      </c>
      <c r="AI56" s="138" t="s">
        <v>288</v>
      </c>
      <c r="AJ56" s="138" t="s">
        <v>289</v>
      </c>
      <c r="AK56" s="138" t="s">
        <v>290</v>
      </c>
      <c r="AL56" s="138" t="s">
        <v>291</v>
      </c>
      <c r="AM56" s="259"/>
      <c r="AN56" s="138" t="s">
        <v>293</v>
      </c>
      <c r="AO56" s="138" t="s">
        <v>294</v>
      </c>
      <c r="AP56" s="138" t="s">
        <v>295</v>
      </c>
      <c r="AQ56" s="138" t="s">
        <v>296</v>
      </c>
      <c r="AR56" s="259"/>
      <c r="AS56" s="138" t="s">
        <v>299</v>
      </c>
      <c r="AT56" s="138" t="s">
        <v>298</v>
      </c>
      <c r="AU56" s="138" t="s">
        <v>300</v>
      </c>
      <c r="AV56" s="138" t="s">
        <v>301</v>
      </c>
      <c r="AW56" s="138" t="s">
        <v>307</v>
      </c>
      <c r="AX56" s="259"/>
      <c r="AY56" s="138" t="s">
        <v>303</v>
      </c>
      <c r="AZ56" s="138" t="s">
        <v>304</v>
      </c>
      <c r="BA56" s="138" t="s">
        <v>305</v>
      </c>
      <c r="BB56" s="138" t="s">
        <v>306</v>
      </c>
      <c r="BC56" s="259"/>
    </row>
    <row r="57" spans="1:55" ht="18" x14ac:dyDescent="0.25">
      <c r="A57" s="269">
        <v>1</v>
      </c>
      <c r="B57" s="191" t="s">
        <v>252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</row>
    <row r="58" spans="1:55" ht="18" x14ac:dyDescent="0.25">
      <c r="A58" s="270"/>
      <c r="B58" s="191" t="s">
        <v>222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0</v>
      </c>
      <c r="BC58" s="169">
        <f>'Нарххо 2024'!BC58</f>
        <v>4.4666666666666668</v>
      </c>
    </row>
    <row r="59" spans="1:55" ht="18" x14ac:dyDescent="0.25">
      <c r="A59" s="209">
        <v>2</v>
      </c>
      <c r="B59" s="170" t="s">
        <v>222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0</v>
      </c>
      <c r="BC59" s="169">
        <f>'Нарххо 2024'!BC59</f>
        <v>3.9533333333333331</v>
      </c>
    </row>
    <row r="60" spans="1:55" ht="18" x14ac:dyDescent="0.25">
      <c r="A60" s="269">
        <v>3</v>
      </c>
      <c r="B60" s="170" t="s">
        <v>253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</row>
    <row r="61" spans="1:55" ht="18" x14ac:dyDescent="0.25">
      <c r="A61" s="270"/>
      <c r="B61" s="170" t="s">
        <v>223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0</v>
      </c>
      <c r="BC61" s="169">
        <f>'Нарххо 2024'!BC61</f>
        <v>3.2999999999999994</v>
      </c>
    </row>
    <row r="62" spans="1:55" ht="18" x14ac:dyDescent="0.25">
      <c r="A62" s="251">
        <v>4</v>
      </c>
      <c r="B62" s="170" t="s">
        <v>222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0</v>
      </c>
      <c r="BC62" s="169">
        <f>'Нарххо 2024'!BC62</f>
        <v>3.3666666666666667</v>
      </c>
    </row>
    <row r="63" spans="1:55" ht="18" x14ac:dyDescent="0.25">
      <c r="A63" s="209">
        <v>5</v>
      </c>
      <c r="B63" s="170" t="s">
        <v>224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0</v>
      </c>
      <c r="BC63" s="169">
        <f>'Нарххо 2024'!BC63</f>
        <v>6.166666666666667</v>
      </c>
    </row>
    <row r="64" spans="1:55" ht="18" x14ac:dyDescent="0.25">
      <c r="A64" s="251">
        <v>6</v>
      </c>
      <c r="B64" s="170" t="s">
        <v>225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0</v>
      </c>
      <c r="BC64" s="169">
        <f>'Нарххо 2024'!BC64</f>
        <v>7.0666666666666664</v>
      </c>
    </row>
    <row r="65" spans="1:55" ht="18" x14ac:dyDescent="0.25">
      <c r="A65" s="251">
        <v>7</v>
      </c>
      <c r="B65" s="170" t="s">
        <v>226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0</v>
      </c>
      <c r="BC65" s="169">
        <f>'Нарххо 2024'!BC65</f>
        <v>12</v>
      </c>
    </row>
    <row r="66" spans="1:55" ht="18" x14ac:dyDescent="0.25">
      <c r="A66" s="209">
        <v>8</v>
      </c>
      <c r="B66" s="170" t="s">
        <v>227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0</v>
      </c>
      <c r="BC66" s="169">
        <f>'Нарххо 2024'!BC66</f>
        <v>22.166666666666668</v>
      </c>
    </row>
    <row r="67" spans="1:55" ht="18" x14ac:dyDescent="0.25">
      <c r="A67" s="251">
        <v>9</v>
      </c>
      <c r="B67" s="170" t="s">
        <v>228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0</v>
      </c>
      <c r="BC67" s="169">
        <f>'Нарххо 2024'!BC67</f>
        <v>18.533333333333335</v>
      </c>
    </row>
    <row r="68" spans="1:55" ht="18" x14ac:dyDescent="0.25">
      <c r="A68" s="251">
        <v>10</v>
      </c>
      <c r="B68" s="170" t="s">
        <v>229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0</v>
      </c>
      <c r="BC68" s="169">
        <f>'Нарххо 2024'!BC68</f>
        <v>20</v>
      </c>
    </row>
    <row r="69" spans="1:55" ht="18" x14ac:dyDescent="0.25">
      <c r="A69" s="209">
        <v>11</v>
      </c>
      <c r="B69" s="170" t="s">
        <v>230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0</v>
      </c>
      <c r="BC69" s="169">
        <f>'Нарххо 2024'!BC69</f>
        <v>95</v>
      </c>
    </row>
    <row r="70" spans="1:55" ht="18" x14ac:dyDescent="0.25">
      <c r="A70" s="251">
        <v>12</v>
      </c>
      <c r="B70" s="170" t="s">
        <v>231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0</v>
      </c>
      <c r="BC70" s="169">
        <f>'Нарххо 2024'!BC70</f>
        <v>95.133333333333326</v>
      </c>
    </row>
    <row r="71" spans="1:55" ht="18" x14ac:dyDescent="0.25">
      <c r="A71" s="251">
        <v>13</v>
      </c>
      <c r="B71" s="170" t="s">
        <v>232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0</v>
      </c>
      <c r="BC71" s="169">
        <f>'Нарххо 2024'!BC71</f>
        <v>6</v>
      </c>
    </row>
    <row r="72" spans="1:55" ht="18" x14ac:dyDescent="0.25">
      <c r="A72" s="209">
        <v>14</v>
      </c>
      <c r="B72" s="170" t="s">
        <v>233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0</v>
      </c>
      <c r="BC72" s="169">
        <f>'Нарххо 2024'!BC72</f>
        <v>11.9</v>
      </c>
    </row>
    <row r="73" spans="1:55" ht="18" x14ac:dyDescent="0.25">
      <c r="A73" s="251">
        <v>15</v>
      </c>
      <c r="B73" s="170" t="s">
        <v>234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0</v>
      </c>
      <c r="BC73" s="169">
        <f>'Нарххо 2024'!BC73</f>
        <v>12</v>
      </c>
    </row>
    <row r="74" spans="1:55" ht="18" x14ac:dyDescent="0.25">
      <c r="A74" s="251">
        <v>16</v>
      </c>
      <c r="B74" s="170" t="s">
        <v>235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0</v>
      </c>
      <c r="BC74" s="169">
        <f>'Нарххо 2024'!BC74</f>
        <v>40</v>
      </c>
    </row>
    <row r="75" spans="1:55" ht="18" x14ac:dyDescent="0.25">
      <c r="A75" s="209">
        <v>17</v>
      </c>
      <c r="B75" s="170" t="s">
        <v>236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0</v>
      </c>
      <c r="BC75" s="169">
        <f>'Нарххо 2024'!BC75</f>
        <v>44.066666666666663</v>
      </c>
    </row>
    <row r="76" spans="1:55" ht="18" x14ac:dyDescent="0.25">
      <c r="A76" s="251">
        <v>18</v>
      </c>
      <c r="B76" s="170" t="s">
        <v>237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0</v>
      </c>
      <c r="BC76" s="169">
        <f>'Нарххо 2024'!BC76</f>
        <v>6</v>
      </c>
    </row>
    <row r="77" spans="1:55" ht="18" x14ac:dyDescent="0.25">
      <c r="A77" s="251">
        <v>19</v>
      </c>
      <c r="B77" s="170" t="s">
        <v>238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0</v>
      </c>
      <c r="BC77" s="169">
        <f>'Нарххо 2024'!BC77</f>
        <v>5.3999999999999995</v>
      </c>
    </row>
    <row r="78" spans="1:55" ht="18" x14ac:dyDescent="0.25">
      <c r="A78" s="209">
        <v>20</v>
      </c>
      <c r="B78" s="170" t="s">
        <v>239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0</v>
      </c>
      <c r="BC78" s="169">
        <f>'Нарххо 2024'!BC78</f>
        <v>4</v>
      </c>
    </row>
    <row r="79" spans="1:55" ht="18" x14ac:dyDescent="0.25">
      <c r="A79" s="251">
        <v>21</v>
      </c>
      <c r="B79" s="170" t="s">
        <v>240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0</v>
      </c>
      <c r="BC79" s="169">
        <f>'Нарххо 2024'!BC79</f>
        <v>23.033333333333331</v>
      </c>
    </row>
    <row r="80" spans="1:55" ht="18" x14ac:dyDescent="0.25">
      <c r="A80" s="251">
        <v>22</v>
      </c>
      <c r="B80" s="170" t="s">
        <v>241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0</v>
      </c>
      <c r="BC80" s="169">
        <f>'Нарххо 2024'!BC80</f>
        <v>26.333333333333332</v>
      </c>
    </row>
    <row r="81" spans="1:55" ht="18" x14ac:dyDescent="0.25">
      <c r="A81" s="209">
        <v>23</v>
      </c>
      <c r="B81" s="170" t="s">
        <v>242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0</v>
      </c>
      <c r="BC81" s="169">
        <f>'Нарххо 2024'!BC81</f>
        <v>19.866666666666667</v>
      </c>
    </row>
    <row r="82" spans="1:55" ht="36" x14ac:dyDescent="0.25">
      <c r="A82" s="251">
        <v>24</v>
      </c>
      <c r="B82" s="188" t="s">
        <v>243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0</v>
      </c>
      <c r="BC82" s="169">
        <f>'Нарххо 2024'!BC82</f>
        <v>3.2999999999999994</v>
      </c>
    </row>
    <row r="83" spans="1:55" ht="36" x14ac:dyDescent="0.25">
      <c r="A83" s="251">
        <v>25</v>
      </c>
      <c r="B83" s="188" t="s">
        <v>244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0</v>
      </c>
      <c r="BC83" s="169">
        <f>'Нарххо 2024'!BC83</f>
        <v>2.4533333333333331</v>
      </c>
    </row>
    <row r="84" spans="1:55" ht="18" x14ac:dyDescent="0.25">
      <c r="A84" s="209">
        <v>26</v>
      </c>
      <c r="B84" s="170" t="s">
        <v>245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0</v>
      </c>
      <c r="BC84" s="169">
        <f>'Нарххо 2024'!BC84</f>
        <v>41.666666666666664</v>
      </c>
    </row>
    <row r="85" spans="1:55" ht="18" x14ac:dyDescent="0.25">
      <c r="A85" s="251">
        <v>27</v>
      </c>
      <c r="B85" s="170" t="s">
        <v>246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0</v>
      </c>
      <c r="BC85" s="169">
        <f>'Нарххо 2024'!BC85</f>
        <v>7.0266666666666673</v>
      </c>
    </row>
    <row r="86" spans="1:55" ht="18" x14ac:dyDescent="0.25">
      <c r="A86" s="251">
        <v>28</v>
      </c>
      <c r="B86" s="170" t="s">
        <v>247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0</v>
      </c>
      <c r="BC86" s="169">
        <f>'Нарххо 2024'!BC86</f>
        <v>10.413333333333334</v>
      </c>
    </row>
    <row r="87" spans="1:55" ht="18" x14ac:dyDescent="0.25">
      <c r="A87" s="209">
        <v>29</v>
      </c>
      <c r="B87" s="170" t="s">
        <v>248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0</v>
      </c>
      <c r="BC87" s="169">
        <f>'Нарххо 2024'!BC87</f>
        <v>10.733333333333334</v>
      </c>
    </row>
    <row r="88" spans="1:55" ht="36" x14ac:dyDescent="0.25">
      <c r="A88" s="211"/>
      <c r="B88" s="189" t="s">
        <v>249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</row>
    <row r="89" spans="1:55" ht="18" x14ac:dyDescent="0.25">
      <c r="A89" s="211"/>
      <c r="B89" s="190" t="s">
        <v>250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0</v>
      </c>
      <c r="BC89" s="169">
        <f>'Нарххо 2024'!BC89</f>
        <v>10.586666666666666</v>
      </c>
    </row>
    <row r="90" spans="1:55" x14ac:dyDescent="0.3">
      <c r="A90" s="212"/>
      <c r="B90" s="191" t="s">
        <v>251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0</v>
      </c>
      <c r="BC90" s="169">
        <f>'Нарххо 2024'!BC90</f>
        <v>10.686666666666667</v>
      </c>
    </row>
    <row r="91" spans="1:55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340"/>
    </row>
    <row r="92" spans="1:55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340"/>
    </row>
    <row r="93" spans="1:55" ht="18" customHeight="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340"/>
    </row>
    <row r="94" spans="1:55" x14ac:dyDescent="0.3">
      <c r="AI94" s="1"/>
      <c r="AJ94" s="1"/>
      <c r="AK94" s="1"/>
      <c r="AL94" s="1"/>
      <c r="AM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340"/>
    </row>
    <row r="95" spans="1:55" ht="18" x14ac:dyDescent="0.25">
      <c r="A95" s="274" t="s">
        <v>255</v>
      </c>
      <c r="B95" s="274"/>
      <c r="C95" s="336"/>
      <c r="D95" s="336"/>
      <c r="E95" s="336"/>
      <c r="F95" s="336"/>
      <c r="G95" s="336"/>
      <c r="H95" s="336"/>
      <c r="I95" s="336"/>
      <c r="J95" s="336"/>
      <c r="K95" s="336"/>
      <c r="L95" s="336"/>
      <c r="M95" s="336"/>
      <c r="N95" s="336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74"/>
      <c r="AL95" s="274"/>
      <c r="AM95" s="274"/>
      <c r="AN95" s="274"/>
      <c r="AO95" s="274"/>
      <c r="AP95" s="274"/>
      <c r="AQ95" s="274"/>
      <c r="AR95" s="274"/>
      <c r="AS95" s="274"/>
      <c r="AT95" s="274"/>
      <c r="AU95" s="274"/>
      <c r="AV95" s="274"/>
      <c r="AW95" s="274"/>
      <c r="AX95" s="274"/>
      <c r="AY95" s="274"/>
      <c r="AZ95" s="274"/>
      <c r="BA95" s="274"/>
      <c r="BB95" s="274"/>
      <c r="BC95" s="274"/>
    </row>
    <row r="96" spans="1:55" x14ac:dyDescent="0.3">
      <c r="A96" s="212"/>
      <c r="B96" s="200"/>
      <c r="C96" s="266" t="s">
        <v>259</v>
      </c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  <c r="AA96" s="267"/>
      <c r="AB96" s="267"/>
      <c r="AC96" s="267"/>
      <c r="AD96" s="267"/>
      <c r="AE96" s="267"/>
      <c r="AF96" s="267"/>
      <c r="AG96" s="267"/>
      <c r="AH96" s="267"/>
      <c r="AI96" s="267"/>
      <c r="AJ96" s="267"/>
      <c r="AK96" s="267"/>
      <c r="AL96" s="267"/>
      <c r="AM96" s="267"/>
      <c r="AN96" s="267"/>
      <c r="AO96" s="267"/>
      <c r="AP96" s="267"/>
      <c r="AQ96" s="267"/>
      <c r="AR96" s="267"/>
      <c r="AS96" s="267"/>
      <c r="AT96" s="267"/>
      <c r="AU96" s="267"/>
      <c r="AV96" s="267"/>
      <c r="AW96" s="267"/>
      <c r="AX96" s="267"/>
      <c r="AY96" s="267"/>
      <c r="AZ96" s="267"/>
      <c r="BA96" s="267"/>
      <c r="BB96" s="267"/>
      <c r="BC96" s="268"/>
    </row>
    <row r="97" spans="1:55" ht="18.75" customHeight="1" x14ac:dyDescent="0.3">
      <c r="A97" s="218"/>
      <c r="B97" s="198"/>
      <c r="C97" s="332" t="s">
        <v>139</v>
      </c>
      <c r="D97" s="333"/>
      <c r="E97" s="333"/>
      <c r="F97" s="334"/>
      <c r="G97" s="328" t="s">
        <v>256</v>
      </c>
      <c r="H97" s="329" t="s">
        <v>139</v>
      </c>
      <c r="I97" s="330"/>
      <c r="J97" s="330"/>
      <c r="K97" s="335"/>
      <c r="L97" s="328" t="s">
        <v>256</v>
      </c>
      <c r="M97" s="329" t="s">
        <v>139</v>
      </c>
      <c r="N97" s="330"/>
      <c r="O97" s="330"/>
      <c r="P97" s="335"/>
      <c r="Q97" s="328" t="s">
        <v>256</v>
      </c>
      <c r="R97" s="329" t="s">
        <v>139</v>
      </c>
      <c r="S97" s="330"/>
      <c r="T97" s="330"/>
      <c r="U97" s="330"/>
      <c r="V97" s="335"/>
      <c r="W97" s="328" t="s">
        <v>256</v>
      </c>
      <c r="X97" s="329" t="s">
        <v>139</v>
      </c>
      <c r="Y97" s="330"/>
      <c r="Z97" s="330"/>
      <c r="AA97" s="335"/>
      <c r="AB97" s="328" t="s">
        <v>256</v>
      </c>
      <c r="AC97" s="329" t="s">
        <v>139</v>
      </c>
      <c r="AD97" s="330"/>
      <c r="AE97" s="330"/>
      <c r="AF97" s="335"/>
      <c r="AG97" s="328" t="s">
        <v>256</v>
      </c>
      <c r="AH97" s="329" t="s">
        <v>139</v>
      </c>
      <c r="AI97" s="330"/>
      <c r="AJ97" s="330"/>
      <c r="AK97" s="330"/>
      <c r="AL97" s="335"/>
      <c r="AM97" s="328" t="s">
        <v>256</v>
      </c>
      <c r="AN97" s="329" t="s">
        <v>139</v>
      </c>
      <c r="AO97" s="330"/>
      <c r="AP97" s="330"/>
      <c r="AQ97" s="335"/>
      <c r="AR97" s="328" t="s">
        <v>256</v>
      </c>
      <c r="AS97" s="329" t="s">
        <v>139</v>
      </c>
      <c r="AT97" s="330"/>
      <c r="AU97" s="330"/>
      <c r="AV97" s="330"/>
      <c r="AW97" s="256"/>
      <c r="AX97" s="328" t="s">
        <v>256</v>
      </c>
      <c r="AY97" s="329" t="s">
        <v>139</v>
      </c>
      <c r="AZ97" s="330"/>
      <c r="BA97" s="330"/>
      <c r="BB97" s="335"/>
      <c r="BC97" s="328" t="s">
        <v>256</v>
      </c>
    </row>
    <row r="98" spans="1:55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59"/>
      <c r="H98" s="138" t="s">
        <v>141</v>
      </c>
      <c r="I98" s="138" t="s">
        <v>142</v>
      </c>
      <c r="J98" s="138" t="s">
        <v>143</v>
      </c>
      <c r="K98" s="138" t="s">
        <v>144</v>
      </c>
      <c r="L98" s="259"/>
      <c r="M98" s="138" t="s">
        <v>145</v>
      </c>
      <c r="N98" s="138" t="s">
        <v>146</v>
      </c>
      <c r="O98" s="138" t="s">
        <v>147</v>
      </c>
      <c r="P98" s="138" t="s">
        <v>148</v>
      </c>
      <c r="Q98" s="259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59"/>
      <c r="X98" s="138" t="s">
        <v>159</v>
      </c>
      <c r="Y98" s="138" t="s">
        <v>160</v>
      </c>
      <c r="Z98" s="138" t="s">
        <v>282</v>
      </c>
      <c r="AA98" s="138" t="s">
        <v>283</v>
      </c>
      <c r="AB98" s="259"/>
      <c r="AC98" s="138" t="s">
        <v>284</v>
      </c>
      <c r="AD98" s="138" t="s">
        <v>285</v>
      </c>
      <c r="AE98" s="138" t="s">
        <v>292</v>
      </c>
      <c r="AF98" s="138" t="s">
        <v>286</v>
      </c>
      <c r="AG98" s="259"/>
      <c r="AH98" s="138" t="s">
        <v>287</v>
      </c>
      <c r="AI98" s="138" t="s">
        <v>288</v>
      </c>
      <c r="AJ98" s="138" t="s">
        <v>289</v>
      </c>
      <c r="AK98" s="138" t="s">
        <v>290</v>
      </c>
      <c r="AL98" s="138" t="s">
        <v>291</v>
      </c>
      <c r="AM98" s="259"/>
      <c r="AN98" s="138" t="s">
        <v>293</v>
      </c>
      <c r="AO98" s="138" t="s">
        <v>294</v>
      </c>
      <c r="AP98" s="138" t="s">
        <v>295</v>
      </c>
      <c r="AQ98" s="138" t="s">
        <v>296</v>
      </c>
      <c r="AR98" s="259"/>
      <c r="AS98" s="138" t="s">
        <v>299</v>
      </c>
      <c r="AT98" s="138" t="s">
        <v>298</v>
      </c>
      <c r="AU98" s="138" t="s">
        <v>300</v>
      </c>
      <c r="AV98" s="138" t="s">
        <v>301</v>
      </c>
      <c r="AW98" s="138" t="s">
        <v>307</v>
      </c>
      <c r="AX98" s="259"/>
      <c r="AY98" s="138" t="s">
        <v>303</v>
      </c>
      <c r="AZ98" s="138" t="s">
        <v>304</v>
      </c>
      <c r="BA98" s="138" t="s">
        <v>305</v>
      </c>
      <c r="BB98" s="138" t="s">
        <v>306</v>
      </c>
      <c r="BC98" s="259"/>
    </row>
    <row r="99" spans="1:55" ht="18" x14ac:dyDescent="0.25">
      <c r="A99" s="269">
        <v>1</v>
      </c>
      <c r="B99" s="191" t="s">
        <v>252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</row>
    <row r="100" spans="1:55" ht="18" x14ac:dyDescent="0.25">
      <c r="A100" s="270"/>
      <c r="B100" s="191" t="s">
        <v>222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0</v>
      </c>
      <c r="BC100" s="169">
        <f>'Нарххо 2024'!BC100</f>
        <v>3.7333333333333329</v>
      </c>
    </row>
    <row r="101" spans="1:55" ht="18" x14ac:dyDescent="0.25">
      <c r="A101" s="209">
        <v>2</v>
      </c>
      <c r="B101" s="170" t="s">
        <v>222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0</v>
      </c>
      <c r="BC101" s="169">
        <f>'Нарххо 2024'!BC101</f>
        <v>3.1999999999999997</v>
      </c>
    </row>
    <row r="102" spans="1:55" ht="18" x14ac:dyDescent="0.25">
      <c r="A102" s="269">
        <v>3</v>
      </c>
      <c r="B102" s="170" t="s">
        <v>253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</row>
    <row r="103" spans="1:55" ht="18" x14ac:dyDescent="0.25">
      <c r="A103" s="270"/>
      <c r="B103" s="170" t="s">
        <v>223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0</v>
      </c>
      <c r="BC103" s="169">
        <f>'Нарххо 2024'!BC103</f>
        <v>2.3666666666666667</v>
      </c>
    </row>
    <row r="104" spans="1:55" ht="18" x14ac:dyDescent="0.25">
      <c r="A104" s="251">
        <v>4</v>
      </c>
      <c r="B104" s="170" t="s">
        <v>222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0</v>
      </c>
      <c r="BC104" s="169">
        <f>'Нарххо 2024'!BC104</f>
        <v>3.5666666666666664</v>
      </c>
    </row>
    <row r="105" spans="1:55" ht="18" x14ac:dyDescent="0.25">
      <c r="A105" s="209">
        <v>5</v>
      </c>
      <c r="B105" s="170" t="s">
        <v>224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0</v>
      </c>
      <c r="BC105" s="169">
        <f>'Нарххо 2024'!BC105</f>
        <v>7.833333333333333</v>
      </c>
    </row>
    <row r="106" spans="1:55" ht="18" x14ac:dyDescent="0.25">
      <c r="A106" s="251">
        <v>6</v>
      </c>
      <c r="B106" s="170" t="s">
        <v>225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0</v>
      </c>
      <c r="BC106" s="169">
        <f>'Нарххо 2024'!BC106</f>
        <v>7.833333333333333</v>
      </c>
    </row>
    <row r="107" spans="1:55" ht="18" x14ac:dyDescent="0.25">
      <c r="A107" s="251">
        <v>7</v>
      </c>
      <c r="B107" s="170" t="s">
        <v>226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0</v>
      </c>
      <c r="BC107" s="169">
        <f>'Нарххо 2024'!BC107</f>
        <v>6.666666666666667</v>
      </c>
    </row>
    <row r="108" spans="1:55" ht="18" x14ac:dyDescent="0.25">
      <c r="A108" s="209">
        <v>8</v>
      </c>
      <c r="B108" s="170" t="s">
        <v>227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0</v>
      </c>
      <c r="BC108" s="169">
        <f>'Нарххо 2024'!BC108</f>
        <v>22</v>
      </c>
    </row>
    <row r="109" spans="1:55" ht="18" x14ac:dyDescent="0.25">
      <c r="A109" s="251">
        <v>9</v>
      </c>
      <c r="B109" s="170" t="s">
        <v>228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0</v>
      </c>
      <c r="BC109" s="169">
        <f>'Нарххо 2024'!BC109</f>
        <v>14.5</v>
      </c>
    </row>
    <row r="110" spans="1:55" ht="18" x14ac:dyDescent="0.25">
      <c r="A110" s="251">
        <v>10</v>
      </c>
      <c r="B110" s="170" t="s">
        <v>229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0</v>
      </c>
      <c r="BC110" s="169">
        <f>'Нарххо 2024'!BC110</f>
        <v>16</v>
      </c>
    </row>
    <row r="111" spans="1:55" ht="18" x14ac:dyDescent="0.25">
      <c r="A111" s="209">
        <v>11</v>
      </c>
      <c r="B111" s="170" t="s">
        <v>230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0</v>
      </c>
      <c r="BC111" s="169">
        <f>'Нарххо 2024'!BC111</f>
        <v>95</v>
      </c>
    </row>
    <row r="112" spans="1:55" ht="18" x14ac:dyDescent="0.25">
      <c r="A112" s="251">
        <v>12</v>
      </c>
      <c r="B112" s="170" t="s">
        <v>231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0</v>
      </c>
      <c r="BC112" s="169">
        <f>'Нарххо 2024'!BC112</f>
        <v>95</v>
      </c>
    </row>
    <row r="113" spans="1:55" ht="18" x14ac:dyDescent="0.25">
      <c r="A113" s="251">
        <v>13</v>
      </c>
      <c r="B113" s="170" t="s">
        <v>232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0</v>
      </c>
      <c r="BC113" s="169">
        <f>'Нарххо 2024'!BC113</f>
        <v>7</v>
      </c>
    </row>
    <row r="114" spans="1:55" ht="18" x14ac:dyDescent="0.25">
      <c r="A114" s="209">
        <v>14</v>
      </c>
      <c r="B114" s="170" t="s">
        <v>233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0</v>
      </c>
      <c r="BC114" s="169">
        <f>'Нарххо 2024'!BC114</f>
        <v>12</v>
      </c>
    </row>
    <row r="115" spans="1:55" ht="18" x14ac:dyDescent="0.25">
      <c r="A115" s="251">
        <v>15</v>
      </c>
      <c r="B115" s="170" t="s">
        <v>234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0</v>
      </c>
      <c r="BC115" s="169">
        <f>'Нарххо 2024'!BC115</f>
        <v>11</v>
      </c>
    </row>
    <row r="116" spans="1:55" ht="18" x14ac:dyDescent="0.25">
      <c r="A116" s="251">
        <v>16</v>
      </c>
      <c r="B116" s="170" t="s">
        <v>235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0</v>
      </c>
      <c r="BC116" s="169">
        <f>'Нарххо 2024'!BC116</f>
        <v>55</v>
      </c>
    </row>
    <row r="117" spans="1:55" ht="18" x14ac:dyDescent="0.25">
      <c r="A117" s="209">
        <v>17</v>
      </c>
      <c r="B117" s="170" t="s">
        <v>236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0</v>
      </c>
      <c r="BC117" s="169">
        <f>'Нарххо 2024'!BC117</f>
        <v>55</v>
      </c>
    </row>
    <row r="118" spans="1:55" ht="18" x14ac:dyDescent="0.25">
      <c r="A118" s="251">
        <v>18</v>
      </c>
      <c r="B118" s="170" t="s">
        <v>237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0</v>
      </c>
      <c r="BC118" s="169">
        <f>'Нарххо 2024'!BC118</f>
        <v>5.5</v>
      </c>
    </row>
    <row r="119" spans="1:55" ht="18" x14ac:dyDescent="0.25">
      <c r="A119" s="251">
        <v>19</v>
      </c>
      <c r="B119" s="170" t="s">
        <v>238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0</v>
      </c>
      <c r="BC119" s="169">
        <f>'Нарххо 2024'!BC119</f>
        <v>4.5999999999999996</v>
      </c>
    </row>
    <row r="120" spans="1:55" ht="18" x14ac:dyDescent="0.25">
      <c r="A120" s="209">
        <v>20</v>
      </c>
      <c r="B120" s="170" t="s">
        <v>239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0</v>
      </c>
      <c r="BC120" s="169">
        <f>'Нарххо 2024'!BC120</f>
        <v>3.2000000000000006</v>
      </c>
    </row>
    <row r="121" spans="1:55" ht="18" x14ac:dyDescent="0.25">
      <c r="A121" s="251">
        <v>21</v>
      </c>
      <c r="B121" s="170" t="s">
        <v>240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0</v>
      </c>
      <c r="BC121" s="169">
        <f>'Нарххо 2024'!BC121</f>
        <v>25</v>
      </c>
    </row>
    <row r="122" spans="1:55" ht="18" x14ac:dyDescent="0.25">
      <c r="A122" s="251">
        <v>22</v>
      </c>
      <c r="B122" s="170" t="s">
        <v>241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0</v>
      </c>
      <c r="BC122" s="169">
        <f>'Нарххо 2024'!BC122</f>
        <v>20</v>
      </c>
    </row>
    <row r="123" spans="1:55" ht="18" x14ac:dyDescent="0.25">
      <c r="A123" s="209">
        <v>23</v>
      </c>
      <c r="B123" s="170" t="s">
        <v>242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0</v>
      </c>
      <c r="BC123" s="169">
        <f>'Нарххо 2024'!BC123</f>
        <v>17</v>
      </c>
    </row>
    <row r="124" spans="1:55" ht="36" x14ac:dyDescent="0.25">
      <c r="A124" s="251">
        <v>24</v>
      </c>
      <c r="B124" s="188" t="s">
        <v>243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0</v>
      </c>
      <c r="BC124" s="169">
        <f>'Нарххо 2024'!BC124</f>
        <v>4</v>
      </c>
    </row>
    <row r="125" spans="1:55" ht="36" x14ac:dyDescent="0.25">
      <c r="A125" s="251">
        <v>25</v>
      </c>
      <c r="B125" s="188" t="s">
        <v>244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0</v>
      </c>
      <c r="BC125" s="169">
        <f>'Нарххо 2024'!BC125</f>
        <v>2.5</v>
      </c>
    </row>
    <row r="126" spans="1:55" ht="18" x14ac:dyDescent="0.25">
      <c r="A126" s="209">
        <v>26</v>
      </c>
      <c r="B126" s="170" t="s">
        <v>245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0</v>
      </c>
      <c r="BC126" s="169">
        <f>'Нарххо 2024'!BC126</f>
        <v>30</v>
      </c>
    </row>
    <row r="127" spans="1:55" ht="18" x14ac:dyDescent="0.25">
      <c r="A127" s="251">
        <v>27</v>
      </c>
      <c r="B127" s="170" t="s">
        <v>246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0</v>
      </c>
      <c r="BC127" s="169">
        <f>'Нарххо 2024'!BC127</f>
        <v>6.9666666666666659</v>
      </c>
    </row>
    <row r="128" spans="1:55" ht="18" x14ac:dyDescent="0.25">
      <c r="A128" s="251">
        <v>28</v>
      </c>
      <c r="B128" s="170" t="s">
        <v>247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0</v>
      </c>
      <c r="BC128" s="169">
        <f>'Нарххо 2024'!BC128</f>
        <v>10.199999999999999</v>
      </c>
    </row>
    <row r="129" spans="1:55" ht="18" x14ac:dyDescent="0.25">
      <c r="A129" s="209">
        <v>29</v>
      </c>
      <c r="B129" s="170" t="s">
        <v>248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0</v>
      </c>
      <c r="BC129" s="169">
        <f>'Нарххо 2024'!BC129</f>
        <v>11.066666666666668</v>
      </c>
    </row>
    <row r="130" spans="1:55" ht="36" x14ac:dyDescent="0.25">
      <c r="A130" s="211"/>
      <c r="B130" s="189" t="s">
        <v>249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</row>
    <row r="131" spans="1:55" ht="18" x14ac:dyDescent="0.25">
      <c r="A131" s="211"/>
      <c r="B131" s="190" t="s">
        <v>250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0</v>
      </c>
      <c r="BC131" s="169">
        <f>'Нарххо 2024'!BC131</f>
        <v>10.57</v>
      </c>
    </row>
    <row r="132" spans="1:55" ht="18" customHeight="1" x14ac:dyDescent="0.3">
      <c r="A132" s="212"/>
      <c r="B132" s="191" t="s">
        <v>251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0</v>
      </c>
      <c r="BC132" s="169">
        <f>'Нарххо 2024'!BC132</f>
        <v>10.67</v>
      </c>
    </row>
    <row r="133" spans="1:55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340"/>
    </row>
    <row r="134" spans="1:55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340"/>
    </row>
    <row r="135" spans="1:55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340"/>
    </row>
    <row r="136" spans="1:55" ht="18" x14ac:dyDescent="0.25">
      <c r="A136" s="274" t="s">
        <v>255</v>
      </c>
      <c r="B136" s="274"/>
      <c r="C136" s="336"/>
      <c r="D136" s="336"/>
      <c r="E136" s="336"/>
      <c r="F136" s="336"/>
      <c r="G136" s="336"/>
      <c r="H136" s="336"/>
      <c r="I136" s="336"/>
      <c r="J136" s="336"/>
      <c r="K136" s="336"/>
      <c r="L136" s="336"/>
      <c r="M136" s="336"/>
      <c r="N136" s="336"/>
      <c r="O136" s="274"/>
      <c r="P136" s="274"/>
      <c r="Q136" s="274"/>
      <c r="R136" s="274"/>
      <c r="S136" s="274"/>
      <c r="T136" s="274"/>
      <c r="U136" s="274"/>
      <c r="V136" s="274"/>
      <c r="W136" s="274"/>
      <c r="X136" s="274"/>
      <c r="Y136" s="274"/>
      <c r="Z136" s="274"/>
      <c r="AA136" s="274"/>
      <c r="AB136" s="274"/>
      <c r="AC136" s="274"/>
      <c r="AD136" s="274"/>
      <c r="AE136" s="274"/>
      <c r="AF136" s="274"/>
      <c r="AG136" s="274"/>
      <c r="AH136" s="274"/>
      <c r="AI136" s="274"/>
      <c r="AJ136" s="274"/>
      <c r="AK136" s="274"/>
      <c r="AL136" s="274"/>
      <c r="AM136" s="274"/>
      <c r="AN136" s="274"/>
      <c r="AO136" s="274"/>
      <c r="AP136" s="274"/>
      <c r="AQ136" s="274"/>
      <c r="AR136" s="274"/>
      <c r="AS136" s="274"/>
      <c r="AT136" s="274"/>
      <c r="AU136" s="274"/>
      <c r="AV136" s="274"/>
      <c r="AW136" s="274"/>
      <c r="AX136" s="274"/>
      <c r="AY136" s="274"/>
      <c r="AZ136" s="274"/>
      <c r="BA136" s="274"/>
      <c r="BB136" s="274"/>
      <c r="BC136" s="274"/>
    </row>
    <row r="137" spans="1:55" x14ac:dyDescent="0.3">
      <c r="A137" s="212"/>
      <c r="B137" s="200"/>
      <c r="C137" s="266" t="s">
        <v>260</v>
      </c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  <c r="AA137" s="267"/>
      <c r="AB137" s="267"/>
      <c r="AC137" s="267"/>
      <c r="AD137" s="267"/>
      <c r="AE137" s="267"/>
      <c r="AF137" s="267"/>
      <c r="AG137" s="267"/>
      <c r="AH137" s="267"/>
      <c r="AI137" s="267"/>
      <c r="AJ137" s="267"/>
      <c r="AK137" s="267"/>
      <c r="AL137" s="267"/>
      <c r="AM137" s="267"/>
      <c r="AN137" s="267"/>
      <c r="AO137" s="267"/>
      <c r="AP137" s="267"/>
      <c r="AQ137" s="267"/>
      <c r="AR137" s="267"/>
      <c r="AS137" s="267"/>
      <c r="AT137" s="267"/>
      <c r="AU137" s="267"/>
      <c r="AV137" s="267"/>
      <c r="AW137" s="267"/>
      <c r="AX137" s="267"/>
      <c r="AY137" s="267"/>
      <c r="AZ137" s="267"/>
      <c r="BA137" s="267"/>
      <c r="BB137" s="267"/>
      <c r="BC137" s="268"/>
    </row>
    <row r="138" spans="1:55" ht="18.75" customHeight="1" x14ac:dyDescent="0.3">
      <c r="A138" s="218"/>
      <c r="B138" s="198"/>
      <c r="C138" s="332" t="s">
        <v>139</v>
      </c>
      <c r="D138" s="333"/>
      <c r="E138" s="333"/>
      <c r="F138" s="334"/>
      <c r="G138" s="328" t="s">
        <v>256</v>
      </c>
      <c r="H138" s="329" t="s">
        <v>139</v>
      </c>
      <c r="I138" s="330"/>
      <c r="J138" s="330"/>
      <c r="K138" s="335"/>
      <c r="L138" s="328" t="s">
        <v>256</v>
      </c>
      <c r="M138" s="329" t="s">
        <v>139</v>
      </c>
      <c r="N138" s="330"/>
      <c r="O138" s="330"/>
      <c r="P138" s="335"/>
      <c r="Q138" s="328" t="s">
        <v>256</v>
      </c>
      <c r="R138" s="329" t="s">
        <v>139</v>
      </c>
      <c r="S138" s="330"/>
      <c r="T138" s="330"/>
      <c r="U138" s="330"/>
      <c r="V138" s="335"/>
      <c r="W138" s="328" t="s">
        <v>256</v>
      </c>
      <c r="X138" s="329" t="s">
        <v>139</v>
      </c>
      <c r="Y138" s="330"/>
      <c r="Z138" s="330"/>
      <c r="AA138" s="335"/>
      <c r="AB138" s="328" t="s">
        <v>256</v>
      </c>
      <c r="AC138" s="329" t="s">
        <v>139</v>
      </c>
      <c r="AD138" s="330"/>
      <c r="AE138" s="330"/>
      <c r="AF138" s="335"/>
      <c r="AG138" s="328" t="s">
        <v>256</v>
      </c>
      <c r="AH138" s="329" t="s">
        <v>139</v>
      </c>
      <c r="AI138" s="330"/>
      <c r="AJ138" s="330"/>
      <c r="AK138" s="330"/>
      <c r="AL138" s="335"/>
      <c r="AM138" s="328" t="s">
        <v>256</v>
      </c>
      <c r="AN138" s="329" t="s">
        <v>139</v>
      </c>
      <c r="AO138" s="330"/>
      <c r="AP138" s="330"/>
      <c r="AQ138" s="335"/>
      <c r="AR138" s="328" t="s">
        <v>256</v>
      </c>
      <c r="AS138" s="329" t="s">
        <v>139</v>
      </c>
      <c r="AT138" s="330"/>
      <c r="AU138" s="330"/>
      <c r="AV138" s="330"/>
      <c r="AW138" s="256"/>
      <c r="AX138" s="328" t="s">
        <v>256</v>
      </c>
      <c r="AY138" s="329" t="s">
        <v>139</v>
      </c>
      <c r="AZ138" s="330"/>
      <c r="BA138" s="330"/>
      <c r="BB138" s="335"/>
      <c r="BC138" s="328" t="s">
        <v>256</v>
      </c>
    </row>
    <row r="139" spans="1:55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59"/>
      <c r="H139" s="138" t="s">
        <v>141</v>
      </c>
      <c r="I139" s="138" t="s">
        <v>142</v>
      </c>
      <c r="J139" s="138" t="s">
        <v>143</v>
      </c>
      <c r="K139" s="138" t="s">
        <v>144</v>
      </c>
      <c r="L139" s="259"/>
      <c r="M139" s="138" t="s">
        <v>145</v>
      </c>
      <c r="N139" s="138" t="s">
        <v>146</v>
      </c>
      <c r="O139" s="138" t="s">
        <v>147</v>
      </c>
      <c r="P139" s="138" t="s">
        <v>148</v>
      </c>
      <c r="Q139" s="259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59"/>
      <c r="X139" s="138" t="s">
        <v>159</v>
      </c>
      <c r="Y139" s="138" t="s">
        <v>160</v>
      </c>
      <c r="Z139" s="138" t="s">
        <v>282</v>
      </c>
      <c r="AA139" s="138" t="s">
        <v>283</v>
      </c>
      <c r="AB139" s="259"/>
      <c r="AC139" s="138" t="s">
        <v>284</v>
      </c>
      <c r="AD139" s="138" t="s">
        <v>285</v>
      </c>
      <c r="AE139" s="138" t="s">
        <v>292</v>
      </c>
      <c r="AF139" s="138" t="s">
        <v>286</v>
      </c>
      <c r="AG139" s="259"/>
      <c r="AH139" s="138" t="s">
        <v>287</v>
      </c>
      <c r="AI139" s="138" t="s">
        <v>288</v>
      </c>
      <c r="AJ139" s="138" t="s">
        <v>289</v>
      </c>
      <c r="AK139" s="138" t="s">
        <v>290</v>
      </c>
      <c r="AL139" s="138" t="s">
        <v>291</v>
      </c>
      <c r="AM139" s="259"/>
      <c r="AN139" s="138" t="s">
        <v>293</v>
      </c>
      <c r="AO139" s="138" t="s">
        <v>294</v>
      </c>
      <c r="AP139" s="138" t="s">
        <v>295</v>
      </c>
      <c r="AQ139" s="138" t="s">
        <v>296</v>
      </c>
      <c r="AR139" s="259"/>
      <c r="AS139" s="248">
        <v>45537</v>
      </c>
      <c r="AT139" s="138" t="s">
        <v>298</v>
      </c>
      <c r="AU139" s="138" t="s">
        <v>300</v>
      </c>
      <c r="AV139" s="138" t="s">
        <v>301</v>
      </c>
      <c r="AW139" s="138" t="s">
        <v>307</v>
      </c>
      <c r="AX139" s="259"/>
      <c r="AY139" s="138" t="s">
        <v>303</v>
      </c>
      <c r="AZ139" s="138" t="s">
        <v>304</v>
      </c>
      <c r="BA139" s="138" t="s">
        <v>305</v>
      </c>
      <c r="BB139" s="138" t="s">
        <v>306</v>
      </c>
      <c r="BC139" s="259"/>
    </row>
    <row r="140" spans="1:55" ht="18" x14ac:dyDescent="0.25">
      <c r="A140" s="269">
        <v>1</v>
      </c>
      <c r="B140" s="191" t="s">
        <v>252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135">
        <f>'Нарххо 2024'!AP140</f>
        <v>0</v>
      </c>
      <c r="AQ140" s="135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135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</row>
    <row r="141" spans="1:55" ht="18" x14ac:dyDescent="0.25">
      <c r="A141" s="270"/>
      <c r="B141" s="191" t="s">
        <v>222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0</v>
      </c>
      <c r="BC141" s="169">
        <f>'Нарххо 2024'!BC141</f>
        <v>3.2999999999999994</v>
      </c>
    </row>
    <row r="142" spans="1:55" ht="18" x14ac:dyDescent="0.25">
      <c r="A142" s="209">
        <v>2</v>
      </c>
      <c r="B142" s="170" t="s">
        <v>222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0</v>
      </c>
      <c r="BC142" s="169">
        <f>'Нарххо 2024'!BC142</f>
        <v>4</v>
      </c>
    </row>
    <row r="143" spans="1:55" ht="18" x14ac:dyDescent="0.25">
      <c r="A143" s="269">
        <v>3</v>
      </c>
      <c r="B143" s="170" t="s">
        <v>253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</row>
    <row r="144" spans="1:55" ht="18" x14ac:dyDescent="0.25">
      <c r="A144" s="270"/>
      <c r="B144" s="170" t="s">
        <v>223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0</v>
      </c>
      <c r="BC144" s="169">
        <f>'Нарххо 2024'!BC144</f>
        <v>2.6666666666666665</v>
      </c>
    </row>
    <row r="145" spans="1:55" ht="18" x14ac:dyDescent="0.25">
      <c r="A145" s="251">
        <v>4</v>
      </c>
      <c r="B145" s="170" t="s">
        <v>222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0</v>
      </c>
      <c r="BC145" s="169">
        <f>'Нарххо 2024'!BC145</f>
        <v>3</v>
      </c>
    </row>
    <row r="146" spans="1:55" ht="18" x14ac:dyDescent="0.25">
      <c r="A146" s="209">
        <v>5</v>
      </c>
      <c r="B146" s="170" t="s">
        <v>224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0</v>
      </c>
      <c r="BC146" s="169">
        <f>'Нарххо 2024'!BC146</f>
        <v>8.6666666666666661</v>
      </c>
    </row>
    <row r="147" spans="1:55" ht="18" x14ac:dyDescent="0.25">
      <c r="A147" s="251">
        <v>6</v>
      </c>
      <c r="B147" s="170" t="s">
        <v>225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0</v>
      </c>
      <c r="BC147" s="169">
        <f>'Нарххо 2024'!BC147</f>
        <v>9.5</v>
      </c>
    </row>
    <row r="148" spans="1:55" ht="18" x14ac:dyDescent="0.25">
      <c r="A148" s="251">
        <v>7</v>
      </c>
      <c r="B148" s="170" t="s">
        <v>226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0</v>
      </c>
      <c r="BC148" s="169">
        <f>'Нарххо 2024'!BC148</f>
        <v>7</v>
      </c>
    </row>
    <row r="149" spans="1:55" ht="18" x14ac:dyDescent="0.25">
      <c r="A149" s="209">
        <v>8</v>
      </c>
      <c r="B149" s="170" t="s">
        <v>227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0</v>
      </c>
      <c r="BC149" s="169">
        <f>'Нарххо 2024'!BC149</f>
        <v>18.5</v>
      </c>
    </row>
    <row r="150" spans="1:55" ht="18" x14ac:dyDescent="0.25">
      <c r="A150" s="251">
        <v>9</v>
      </c>
      <c r="B150" s="170" t="s">
        <v>228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0</v>
      </c>
      <c r="BC150" s="169">
        <f>'Нарххо 2024'!BC150</f>
        <v>16.3</v>
      </c>
    </row>
    <row r="151" spans="1:55" ht="18" x14ac:dyDescent="0.25">
      <c r="A151" s="251">
        <v>10</v>
      </c>
      <c r="B151" s="170" t="s">
        <v>229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0</v>
      </c>
      <c r="BC151" s="169">
        <f>'Нарххо 2024'!BC151</f>
        <v>17.3</v>
      </c>
    </row>
    <row r="152" spans="1:55" ht="18" x14ac:dyDescent="0.25">
      <c r="A152" s="209">
        <v>11</v>
      </c>
      <c r="B152" s="170" t="s">
        <v>230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0</v>
      </c>
      <c r="BC152" s="169">
        <f>'Нарххо 2024'!BC152</f>
        <v>78</v>
      </c>
    </row>
    <row r="153" spans="1:55" ht="18" x14ac:dyDescent="0.25">
      <c r="A153" s="251">
        <v>12</v>
      </c>
      <c r="B153" s="170" t="s">
        <v>231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0</v>
      </c>
      <c r="BC153" s="169">
        <f>'Нарххо 2024'!BC153</f>
        <v>85</v>
      </c>
    </row>
    <row r="154" spans="1:55" ht="18" x14ac:dyDescent="0.25">
      <c r="A154" s="251">
        <v>13</v>
      </c>
      <c r="B154" s="170" t="s">
        <v>232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0</v>
      </c>
      <c r="BC154" s="169">
        <f>'Нарххо 2024'!BC154</f>
        <v>5.5</v>
      </c>
    </row>
    <row r="155" spans="1:55" ht="18" x14ac:dyDescent="0.25">
      <c r="A155" s="209">
        <v>14</v>
      </c>
      <c r="B155" s="170" t="s">
        <v>233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0</v>
      </c>
      <c r="BC155" s="169">
        <f>'Нарххо 2024'!BC155</f>
        <v>14</v>
      </c>
    </row>
    <row r="156" spans="1:55" ht="18" x14ac:dyDescent="0.25">
      <c r="A156" s="251">
        <v>15</v>
      </c>
      <c r="B156" s="170" t="s">
        <v>234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0</v>
      </c>
      <c r="BC156" s="169">
        <f>'Нарххо 2024'!BC156</f>
        <v>12.5</v>
      </c>
    </row>
    <row r="157" spans="1:55" ht="18" x14ac:dyDescent="0.25">
      <c r="A157" s="251">
        <v>16</v>
      </c>
      <c r="B157" s="170" t="s">
        <v>235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0</v>
      </c>
      <c r="BC157" s="169">
        <f>'Нарххо 2024'!BC157</f>
        <v>40</v>
      </c>
    </row>
    <row r="158" spans="1:55" ht="18" x14ac:dyDescent="0.25">
      <c r="A158" s="209">
        <v>17</v>
      </c>
      <c r="B158" s="170" t="s">
        <v>236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0</v>
      </c>
      <c r="BC158" s="169">
        <f>'Нарххо 2024'!BC158</f>
        <v>50</v>
      </c>
    </row>
    <row r="159" spans="1:55" ht="18" x14ac:dyDescent="0.25">
      <c r="A159" s="251">
        <v>18</v>
      </c>
      <c r="B159" s="170" t="s">
        <v>237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0</v>
      </c>
      <c r="BC159" s="169">
        <f>'Нарххо 2024'!BC159</f>
        <v>6.2</v>
      </c>
    </row>
    <row r="160" spans="1:55" ht="18" x14ac:dyDescent="0.25">
      <c r="A160" s="251">
        <v>19</v>
      </c>
      <c r="B160" s="170" t="s">
        <v>238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0</v>
      </c>
      <c r="BC160" s="169">
        <f>'Нарххо 2024'!BC160</f>
        <v>4.8</v>
      </c>
    </row>
    <row r="161" spans="1:55" ht="18" x14ac:dyDescent="0.25">
      <c r="A161" s="209">
        <v>20</v>
      </c>
      <c r="B161" s="170" t="s">
        <v>239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0</v>
      </c>
      <c r="BC161" s="169">
        <f>'Нарххо 2024'!BC161</f>
        <v>4.8</v>
      </c>
    </row>
    <row r="162" spans="1:55" ht="18" x14ac:dyDescent="0.25">
      <c r="A162" s="251">
        <v>21</v>
      </c>
      <c r="B162" s="170" t="s">
        <v>240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0</v>
      </c>
      <c r="BC162" s="169">
        <f>'Нарххо 2024'!BC162</f>
        <v>18.433333333333334</v>
      </c>
    </row>
    <row r="163" spans="1:55" ht="18" x14ac:dyDescent="0.25">
      <c r="A163" s="251">
        <v>22</v>
      </c>
      <c r="B163" s="170" t="s">
        <v>241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0</v>
      </c>
      <c r="BC163" s="169">
        <f>'Нарххо 2024'!BC163</f>
        <v>15.833333333333334</v>
      </c>
    </row>
    <row r="164" spans="1:55" ht="18" x14ac:dyDescent="0.25">
      <c r="A164" s="209">
        <v>23</v>
      </c>
      <c r="B164" s="170" t="s">
        <v>242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0</v>
      </c>
      <c r="BC164" s="169">
        <f>'Нарххо 2024'!BC164</f>
        <v>16</v>
      </c>
    </row>
    <row r="165" spans="1:55" ht="36" x14ac:dyDescent="0.25">
      <c r="A165" s="251">
        <v>24</v>
      </c>
      <c r="B165" s="188" t="s">
        <v>243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0</v>
      </c>
      <c r="BC165" s="169">
        <f>'Нарххо 2024'!BC165</f>
        <v>4.2</v>
      </c>
    </row>
    <row r="166" spans="1:55" ht="36" x14ac:dyDescent="0.25">
      <c r="A166" s="251">
        <v>25</v>
      </c>
      <c r="B166" s="188" t="s">
        <v>244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0</v>
      </c>
      <c r="BC166" s="169">
        <f>'Нарххо 2024'!BC166</f>
        <v>4</v>
      </c>
    </row>
    <row r="167" spans="1:55" ht="18" x14ac:dyDescent="0.25">
      <c r="A167" s="209">
        <v>26</v>
      </c>
      <c r="B167" s="170" t="s">
        <v>245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0</v>
      </c>
      <c r="BC167" s="169">
        <f>'Нарххо 2024'!BC167</f>
        <v>30</v>
      </c>
    </row>
    <row r="168" spans="1:55" ht="18" x14ac:dyDescent="0.25">
      <c r="A168" s="251">
        <v>27</v>
      </c>
      <c r="B168" s="170" t="s">
        <v>246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0</v>
      </c>
      <c r="BC168" s="169">
        <f>'Нарххо 2024'!BC168</f>
        <v>8.6</v>
      </c>
    </row>
    <row r="169" spans="1:55" ht="18" x14ac:dyDescent="0.25">
      <c r="A169" s="251">
        <v>28</v>
      </c>
      <c r="B169" s="170" t="s">
        <v>247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0</v>
      </c>
      <c r="BC169" s="169">
        <f>'Нарххо 2024'!BC169</f>
        <v>11.4</v>
      </c>
    </row>
    <row r="170" spans="1:55" ht="18" x14ac:dyDescent="0.25">
      <c r="A170" s="209">
        <v>29</v>
      </c>
      <c r="B170" s="170" t="s">
        <v>248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0</v>
      </c>
      <c r="BC170" s="169">
        <f>'Нарххо 2024'!BC170</f>
        <v>11.800000000000002</v>
      </c>
    </row>
    <row r="171" spans="1:55" ht="36" x14ac:dyDescent="0.25">
      <c r="A171" s="211"/>
      <c r="B171" s="189" t="s">
        <v>249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</row>
    <row r="172" spans="1:55" ht="18" x14ac:dyDescent="0.25">
      <c r="A172" s="211"/>
      <c r="B172" s="190" t="s">
        <v>250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0</v>
      </c>
      <c r="BC172" s="169">
        <f>'Нарххо 2024'!BC172</f>
        <v>10.96</v>
      </c>
    </row>
    <row r="173" spans="1:55" x14ac:dyDescent="0.3">
      <c r="A173" s="212"/>
      <c r="B173" s="191" t="s">
        <v>251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0</v>
      </c>
      <c r="BC173" s="169">
        <f>'Нарххо 2024'!BC173</f>
        <v>11.1</v>
      </c>
    </row>
    <row r="174" spans="1:55" ht="18" customHeight="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340"/>
    </row>
    <row r="175" spans="1:55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340"/>
    </row>
    <row r="176" spans="1:55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340"/>
    </row>
    <row r="177" spans="1:55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340"/>
    </row>
    <row r="178" spans="1:55" ht="18" x14ac:dyDescent="0.25">
      <c r="A178" s="274" t="s">
        <v>255</v>
      </c>
      <c r="B178" s="274"/>
      <c r="C178" s="336"/>
      <c r="D178" s="336"/>
      <c r="E178" s="336"/>
      <c r="F178" s="336"/>
      <c r="G178" s="336"/>
      <c r="H178" s="336"/>
      <c r="I178" s="336"/>
      <c r="J178" s="336"/>
      <c r="K178" s="336"/>
      <c r="L178" s="336"/>
      <c r="M178" s="336"/>
      <c r="N178" s="336"/>
      <c r="O178" s="274"/>
      <c r="P178" s="274"/>
      <c r="Q178" s="274"/>
      <c r="R178" s="274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274"/>
      <c r="AE178" s="274"/>
      <c r="AF178" s="274"/>
      <c r="AG178" s="274"/>
      <c r="AH178" s="274"/>
      <c r="AI178" s="274"/>
      <c r="AJ178" s="274"/>
      <c r="AK178" s="274"/>
      <c r="AL178" s="274"/>
      <c r="AM178" s="274"/>
      <c r="AN178" s="274"/>
      <c r="AO178" s="274"/>
      <c r="AP178" s="274"/>
      <c r="AQ178" s="274"/>
      <c r="AR178" s="274"/>
      <c r="AS178" s="274"/>
      <c r="AT178" s="274"/>
      <c r="AU178" s="274"/>
      <c r="AV178" s="274"/>
      <c r="AW178" s="274"/>
      <c r="AX178" s="274"/>
      <c r="AY178" s="274"/>
      <c r="AZ178" s="274"/>
      <c r="BA178" s="274"/>
      <c r="BB178" s="274"/>
      <c r="BC178" s="274"/>
    </row>
    <row r="179" spans="1:55" x14ac:dyDescent="0.3">
      <c r="A179" s="212"/>
      <c r="B179" s="200"/>
      <c r="C179" s="266" t="s">
        <v>261</v>
      </c>
      <c r="D179" s="267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267"/>
      <c r="X179" s="267"/>
      <c r="Y179" s="267"/>
      <c r="Z179" s="267"/>
      <c r="AA179" s="267"/>
      <c r="AB179" s="267"/>
      <c r="AC179" s="267"/>
      <c r="AD179" s="267"/>
      <c r="AE179" s="267"/>
      <c r="AF179" s="267"/>
      <c r="AG179" s="267"/>
      <c r="AH179" s="267"/>
      <c r="AI179" s="267"/>
      <c r="AJ179" s="267"/>
      <c r="AK179" s="267"/>
      <c r="AL179" s="267"/>
      <c r="AM179" s="267"/>
      <c r="AN179" s="267"/>
      <c r="AO179" s="267"/>
      <c r="AP179" s="267"/>
      <c r="AQ179" s="267"/>
      <c r="AR179" s="267"/>
      <c r="AS179" s="267"/>
      <c r="AT179" s="267"/>
      <c r="AU179" s="267"/>
      <c r="AV179" s="267"/>
      <c r="AW179" s="267"/>
      <c r="AX179" s="267"/>
      <c r="AY179" s="267"/>
      <c r="AZ179" s="267"/>
      <c r="BA179" s="267"/>
      <c r="BB179" s="267"/>
      <c r="BC179" s="268"/>
    </row>
    <row r="180" spans="1:55" ht="18.75" customHeight="1" x14ac:dyDescent="0.3">
      <c r="A180" s="218"/>
      <c r="B180" s="198"/>
      <c r="C180" s="332" t="s">
        <v>139</v>
      </c>
      <c r="D180" s="333"/>
      <c r="E180" s="333"/>
      <c r="F180" s="334"/>
      <c r="G180" s="328" t="s">
        <v>256</v>
      </c>
      <c r="H180" s="329" t="s">
        <v>139</v>
      </c>
      <c r="I180" s="330"/>
      <c r="J180" s="330"/>
      <c r="K180" s="335"/>
      <c r="L180" s="328" t="s">
        <v>256</v>
      </c>
      <c r="M180" s="329" t="s">
        <v>139</v>
      </c>
      <c r="N180" s="330"/>
      <c r="O180" s="330"/>
      <c r="P180" s="335"/>
      <c r="Q180" s="328" t="s">
        <v>256</v>
      </c>
      <c r="R180" s="329" t="s">
        <v>139</v>
      </c>
      <c r="S180" s="330"/>
      <c r="T180" s="330"/>
      <c r="U180" s="330"/>
      <c r="V180" s="335"/>
      <c r="W180" s="328" t="s">
        <v>256</v>
      </c>
      <c r="X180" s="329" t="s">
        <v>139</v>
      </c>
      <c r="Y180" s="330"/>
      <c r="Z180" s="330"/>
      <c r="AA180" s="335"/>
      <c r="AB180" s="328" t="s">
        <v>256</v>
      </c>
      <c r="AC180" s="329" t="s">
        <v>139</v>
      </c>
      <c r="AD180" s="330"/>
      <c r="AE180" s="330"/>
      <c r="AF180" s="335"/>
      <c r="AG180" s="328" t="s">
        <v>256</v>
      </c>
      <c r="AH180" s="329" t="s">
        <v>139</v>
      </c>
      <c r="AI180" s="330"/>
      <c r="AJ180" s="330"/>
      <c r="AK180" s="330"/>
      <c r="AL180" s="335"/>
      <c r="AM180" s="328" t="s">
        <v>256</v>
      </c>
      <c r="AN180" s="329" t="s">
        <v>139</v>
      </c>
      <c r="AO180" s="330"/>
      <c r="AP180" s="330"/>
      <c r="AQ180" s="335"/>
      <c r="AR180" s="328" t="s">
        <v>256</v>
      </c>
      <c r="AS180" s="329" t="s">
        <v>139</v>
      </c>
      <c r="AT180" s="330"/>
      <c r="AU180" s="330"/>
      <c r="AV180" s="330"/>
      <c r="AW180" s="256"/>
      <c r="AX180" s="328" t="s">
        <v>256</v>
      </c>
      <c r="AY180" s="329" t="s">
        <v>139</v>
      </c>
      <c r="AZ180" s="330"/>
      <c r="BA180" s="330"/>
      <c r="BB180" s="335"/>
      <c r="BC180" s="328" t="s">
        <v>256</v>
      </c>
    </row>
    <row r="181" spans="1:55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59"/>
      <c r="H181" s="138" t="s">
        <v>141</v>
      </c>
      <c r="I181" s="138" t="s">
        <v>142</v>
      </c>
      <c r="J181" s="138" t="s">
        <v>143</v>
      </c>
      <c r="K181" s="138" t="s">
        <v>144</v>
      </c>
      <c r="L181" s="259"/>
      <c r="M181" s="138" t="s">
        <v>145</v>
      </c>
      <c r="N181" s="138" t="s">
        <v>146</v>
      </c>
      <c r="O181" s="138" t="s">
        <v>147</v>
      </c>
      <c r="P181" s="138" t="s">
        <v>148</v>
      </c>
      <c r="Q181" s="259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59"/>
      <c r="X181" s="138" t="s">
        <v>159</v>
      </c>
      <c r="Y181" s="138" t="s">
        <v>160</v>
      </c>
      <c r="Z181" s="138" t="s">
        <v>282</v>
      </c>
      <c r="AA181" s="138" t="s">
        <v>283</v>
      </c>
      <c r="AB181" s="259"/>
      <c r="AC181" s="138" t="s">
        <v>284</v>
      </c>
      <c r="AD181" s="138" t="s">
        <v>285</v>
      </c>
      <c r="AE181" s="138" t="s">
        <v>292</v>
      </c>
      <c r="AF181" s="138" t="s">
        <v>286</v>
      </c>
      <c r="AG181" s="259"/>
      <c r="AH181" s="138" t="s">
        <v>287</v>
      </c>
      <c r="AI181" s="138" t="s">
        <v>288</v>
      </c>
      <c r="AJ181" s="138" t="s">
        <v>289</v>
      </c>
      <c r="AK181" s="138" t="s">
        <v>290</v>
      </c>
      <c r="AL181" s="138" t="s">
        <v>291</v>
      </c>
      <c r="AM181" s="259"/>
      <c r="AN181" s="138" t="s">
        <v>293</v>
      </c>
      <c r="AO181" s="138" t="s">
        <v>294</v>
      </c>
      <c r="AP181" s="138" t="s">
        <v>295</v>
      </c>
      <c r="AQ181" s="138" t="s">
        <v>296</v>
      </c>
      <c r="AR181" s="259"/>
      <c r="AS181" s="248">
        <v>45537</v>
      </c>
      <c r="AT181" s="138" t="s">
        <v>298</v>
      </c>
      <c r="AU181" s="138" t="s">
        <v>300</v>
      </c>
      <c r="AV181" s="138" t="s">
        <v>301</v>
      </c>
      <c r="AW181" s="138" t="s">
        <v>307</v>
      </c>
      <c r="AX181" s="259"/>
      <c r="AY181" s="138" t="s">
        <v>303</v>
      </c>
      <c r="AZ181" s="138" t="s">
        <v>304</v>
      </c>
      <c r="BA181" s="138" t="s">
        <v>305</v>
      </c>
      <c r="BB181" s="138" t="s">
        <v>306</v>
      </c>
      <c r="BC181" s="259"/>
    </row>
    <row r="182" spans="1:55" ht="18" x14ac:dyDescent="0.25">
      <c r="A182" s="269">
        <v>1</v>
      </c>
      <c r="B182" s="191" t="s">
        <v>252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  <c r="AN182" s="237">
        <f>'Нарххо 2024'!AN182</f>
        <v>0</v>
      </c>
      <c r="AO182" s="237">
        <f>'Нарххо 2024'!AO182</f>
        <v>0</v>
      </c>
      <c r="AP182" s="237">
        <f>'Нарххо 2024'!AP182</f>
        <v>0</v>
      </c>
      <c r="AQ182" s="237">
        <f>'Нарххо 2024'!AQ182</f>
        <v>0</v>
      </c>
      <c r="AR182" s="238" t="e">
        <f>'Нарххо 2024'!AR182</f>
        <v>#DIV/0!</v>
      </c>
      <c r="AS182" s="237">
        <f>'Нарххо 2024'!AS182</f>
        <v>0</v>
      </c>
      <c r="AT182" s="237">
        <f>'Нарххо 2024'!AT182</f>
        <v>0</v>
      </c>
      <c r="AU182" s="237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</row>
    <row r="183" spans="1:55" ht="18" x14ac:dyDescent="0.25">
      <c r="A183" s="270"/>
      <c r="B183" s="191" t="s">
        <v>222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0</v>
      </c>
      <c r="BC183" s="169">
        <f>'Нарххо 2024'!BC183</f>
        <v>4.1866666666666665</v>
      </c>
    </row>
    <row r="184" spans="1:55" ht="18" x14ac:dyDescent="0.25">
      <c r="A184" s="209">
        <v>2</v>
      </c>
      <c r="B184" s="170" t="s">
        <v>222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0</v>
      </c>
      <c r="BC184" s="169">
        <f>'Нарххо 2024'!BC184</f>
        <v>3.6999999999999997</v>
      </c>
    </row>
    <row r="185" spans="1:55" ht="18" x14ac:dyDescent="0.25">
      <c r="A185" s="269">
        <v>3</v>
      </c>
      <c r="B185" s="170" t="s">
        <v>253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</row>
    <row r="186" spans="1:55" ht="18" x14ac:dyDescent="0.25">
      <c r="A186" s="270"/>
      <c r="B186" s="170" t="s">
        <v>223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0</v>
      </c>
      <c r="BC186" s="169">
        <f>'Нарххо 2024'!BC186</f>
        <v>3.06</v>
      </c>
    </row>
    <row r="187" spans="1:55" ht="18" x14ac:dyDescent="0.25">
      <c r="A187" s="251">
        <v>4</v>
      </c>
      <c r="B187" s="170" t="s">
        <v>222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0</v>
      </c>
      <c r="BC187" s="169">
        <f>'Нарххо 2024'!BC187</f>
        <v>4.2766666666666664</v>
      </c>
    </row>
    <row r="188" spans="1:55" ht="18" x14ac:dyDescent="0.25">
      <c r="A188" s="209">
        <v>5</v>
      </c>
      <c r="B188" s="170" t="s">
        <v>224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0</v>
      </c>
      <c r="BC188" s="169">
        <f>'Нарххо 2024'!BC188</f>
        <v>6.8666666666666671</v>
      </c>
    </row>
    <row r="189" spans="1:55" ht="18" x14ac:dyDescent="0.25">
      <c r="A189" s="251">
        <v>6</v>
      </c>
      <c r="B189" s="170" t="s">
        <v>225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0</v>
      </c>
      <c r="BC189" s="169">
        <f>'Нарххо 2024'!BC189</f>
        <v>7.19</v>
      </c>
    </row>
    <row r="190" spans="1:55" ht="18" x14ac:dyDescent="0.25">
      <c r="A190" s="251">
        <v>7</v>
      </c>
      <c r="B190" s="170" t="s">
        <v>226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0</v>
      </c>
      <c r="BC190" s="169">
        <f>'Нарххо 2024'!BC190</f>
        <v>8.4666666666666668</v>
      </c>
    </row>
    <row r="191" spans="1:55" ht="18" x14ac:dyDescent="0.25">
      <c r="A191" s="209">
        <v>8</v>
      </c>
      <c r="B191" s="170" t="s">
        <v>227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0</v>
      </c>
      <c r="BC191" s="169">
        <f>'Нарххо 2024'!BC191</f>
        <v>20.2</v>
      </c>
    </row>
    <row r="192" spans="1:55" ht="18" x14ac:dyDescent="0.25">
      <c r="A192" s="251">
        <v>9</v>
      </c>
      <c r="B192" s="170" t="s">
        <v>228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0</v>
      </c>
      <c r="BC192" s="169">
        <f>'Нарххо 2024'!BC192</f>
        <v>12.986666666666666</v>
      </c>
    </row>
    <row r="193" spans="1:55" ht="18" x14ac:dyDescent="0.25">
      <c r="A193" s="251">
        <v>10</v>
      </c>
      <c r="B193" s="170" t="s">
        <v>229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0</v>
      </c>
      <c r="BC193" s="169">
        <f>'Нарххо 2024'!BC193</f>
        <v>20.936666666666667</v>
      </c>
    </row>
    <row r="194" spans="1:55" ht="18" x14ac:dyDescent="0.25">
      <c r="A194" s="209">
        <v>11</v>
      </c>
      <c r="B194" s="170" t="s">
        <v>230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0</v>
      </c>
      <c r="BC194" s="169">
        <f>'Нарххо 2024'!BC194</f>
        <v>94.8</v>
      </c>
    </row>
    <row r="195" spans="1:55" ht="18" x14ac:dyDescent="0.25">
      <c r="A195" s="251">
        <v>12</v>
      </c>
      <c r="B195" s="170" t="s">
        <v>231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0</v>
      </c>
      <c r="BC195" s="169">
        <f>'Нарххо 2024'!BC195</f>
        <v>96.2</v>
      </c>
    </row>
    <row r="196" spans="1:55" ht="18" x14ac:dyDescent="0.25">
      <c r="A196" s="251">
        <v>13</v>
      </c>
      <c r="B196" s="170" t="s">
        <v>232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0</v>
      </c>
      <c r="BC196" s="169">
        <f>'Нарххо 2024'!BC196</f>
        <v>5.9333333333333336</v>
      </c>
    </row>
    <row r="197" spans="1:55" ht="18" x14ac:dyDescent="0.25">
      <c r="A197" s="209">
        <v>14</v>
      </c>
      <c r="B197" s="170" t="s">
        <v>233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0</v>
      </c>
      <c r="BC197" s="169">
        <f>'Нарххо 2024'!BC197</f>
        <v>11.233333333333334</v>
      </c>
    </row>
    <row r="198" spans="1:55" ht="18" x14ac:dyDescent="0.25">
      <c r="A198" s="251">
        <v>15</v>
      </c>
      <c r="B198" s="170" t="s">
        <v>234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0</v>
      </c>
      <c r="BC198" s="169">
        <f>'Нарххо 2024'!BC198</f>
        <v>10.433333333333334</v>
      </c>
    </row>
    <row r="199" spans="1:55" ht="18" x14ac:dyDescent="0.25">
      <c r="A199" s="251">
        <v>16</v>
      </c>
      <c r="B199" s="170" t="s">
        <v>235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0</v>
      </c>
      <c r="BC199" s="169">
        <f>'Нарххо 2024'!BC199</f>
        <v>50</v>
      </c>
    </row>
    <row r="200" spans="1:55" ht="18" x14ac:dyDescent="0.25">
      <c r="A200" s="209">
        <v>17</v>
      </c>
      <c r="B200" s="170" t="s">
        <v>236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0</v>
      </c>
      <c r="BC200" s="169">
        <f>'Нарххо 2024'!BC200</f>
        <v>54.666666666666664</v>
      </c>
    </row>
    <row r="201" spans="1:55" ht="18" x14ac:dyDescent="0.25">
      <c r="A201" s="251">
        <v>18</v>
      </c>
      <c r="B201" s="170" t="s">
        <v>237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0</v>
      </c>
      <c r="BC201" s="169">
        <f>'Нарххо 2024'!BC201</f>
        <v>5.34</v>
      </c>
    </row>
    <row r="202" spans="1:55" ht="18" x14ac:dyDescent="0.25">
      <c r="A202" s="251">
        <v>19</v>
      </c>
      <c r="B202" s="170" t="s">
        <v>238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0</v>
      </c>
      <c r="BC202" s="169">
        <f>'Нарххо 2024'!BC202</f>
        <v>4.3233333333333333</v>
      </c>
    </row>
    <row r="203" spans="1:55" ht="18" x14ac:dyDescent="0.25">
      <c r="A203" s="209">
        <v>20</v>
      </c>
      <c r="B203" s="170" t="s">
        <v>239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0</v>
      </c>
      <c r="BC203" s="169">
        <f>'Нарххо 2024'!BC203</f>
        <v>4.2333333333333334</v>
      </c>
    </row>
    <row r="204" spans="1:55" ht="18" x14ac:dyDescent="0.25">
      <c r="A204" s="251">
        <v>21</v>
      </c>
      <c r="B204" s="170" t="s">
        <v>240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0</v>
      </c>
      <c r="BC204" s="169">
        <f>'Нарххо 2024'!BC204</f>
        <v>22.799999999999997</v>
      </c>
    </row>
    <row r="205" spans="1:55" ht="18" x14ac:dyDescent="0.25">
      <c r="A205" s="251">
        <v>22</v>
      </c>
      <c r="B205" s="170" t="s">
        <v>241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0</v>
      </c>
      <c r="BC205" s="169">
        <f>'Нарххо 2024'!BC205</f>
        <v>21.866666666666664</v>
      </c>
    </row>
    <row r="206" spans="1:55" ht="18" x14ac:dyDescent="0.25">
      <c r="A206" s="209">
        <v>23</v>
      </c>
      <c r="B206" s="170" t="s">
        <v>242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0</v>
      </c>
      <c r="BC206" s="169">
        <f>'Нарххо 2024'!BC206</f>
        <v>18.866666666666664</v>
      </c>
    </row>
    <row r="207" spans="1:55" ht="36" x14ac:dyDescent="0.25">
      <c r="A207" s="251">
        <v>24</v>
      </c>
      <c r="B207" s="188" t="s">
        <v>243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0</v>
      </c>
      <c r="BC207" s="169">
        <f>'Нарххо 2024'!BC207</f>
        <v>4.2</v>
      </c>
    </row>
    <row r="208" spans="1:55" ht="36" x14ac:dyDescent="0.25">
      <c r="A208" s="251">
        <v>25</v>
      </c>
      <c r="B208" s="188" t="s">
        <v>244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0</v>
      </c>
      <c r="BC208" s="169">
        <f>'Нарххо 2024'!BC208</f>
        <v>3.2000000000000006</v>
      </c>
    </row>
    <row r="209" spans="1:55" ht="18" x14ac:dyDescent="0.25">
      <c r="A209" s="209">
        <v>26</v>
      </c>
      <c r="B209" s="170" t="s">
        <v>245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0</v>
      </c>
      <c r="BC209" s="169">
        <f>'Нарххо 2024'!BC209</f>
        <v>33.800000000000004</v>
      </c>
    </row>
    <row r="210" spans="1:55" ht="18" x14ac:dyDescent="0.25">
      <c r="A210" s="251">
        <v>27</v>
      </c>
      <c r="B210" s="170" t="s">
        <v>246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0</v>
      </c>
      <c r="BC210" s="169">
        <f>'Нарххо 2024'!BC210</f>
        <v>7</v>
      </c>
    </row>
    <row r="211" spans="1:55" ht="18" x14ac:dyDescent="0.25">
      <c r="A211" s="251">
        <v>28</v>
      </c>
      <c r="B211" s="170" t="s">
        <v>247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0</v>
      </c>
      <c r="BC211" s="169">
        <f>'Нарххо 2024'!BC211</f>
        <v>10.4</v>
      </c>
    </row>
    <row r="212" spans="1:55" ht="18" x14ac:dyDescent="0.25">
      <c r="A212" s="209">
        <v>29</v>
      </c>
      <c r="B212" s="170" t="s">
        <v>248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0</v>
      </c>
      <c r="BC212" s="169">
        <f>'Нарххо 2024'!BC212</f>
        <v>10.979999999999999</v>
      </c>
    </row>
    <row r="213" spans="1:55" ht="36" x14ac:dyDescent="0.25">
      <c r="A213" s="211"/>
      <c r="B213" s="189" t="s">
        <v>249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</row>
    <row r="214" spans="1:55" ht="18" x14ac:dyDescent="0.25">
      <c r="A214" s="211"/>
      <c r="B214" s="190" t="s">
        <v>250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0</v>
      </c>
      <c r="BC214" s="169">
        <f>'Нарххо 2024'!BC214</f>
        <v>10.58</v>
      </c>
    </row>
    <row r="215" spans="1:55" ht="18" customHeight="1" x14ac:dyDescent="0.3">
      <c r="A215" s="212"/>
      <c r="B215" s="191" t="s">
        <v>251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0</v>
      </c>
      <c r="BC215" s="169">
        <f>'Нарххо 2024'!BC215</f>
        <v>10.68</v>
      </c>
    </row>
    <row r="216" spans="1:55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  <c r="AO216" s="1"/>
      <c r="AP216" s="1"/>
      <c r="AQ216" s="1"/>
      <c r="AR216" s="1"/>
      <c r="AT216" s="1"/>
      <c r="AU216" s="1"/>
      <c r="AV216" s="1"/>
      <c r="AW216" s="1"/>
      <c r="AX216" s="1"/>
      <c r="AZ216" s="1"/>
      <c r="BA216" s="1"/>
      <c r="BB216" s="1"/>
      <c r="BC216" s="340"/>
    </row>
    <row r="217" spans="1:55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  <c r="AO217" s="1"/>
      <c r="AP217" s="1"/>
      <c r="AQ217" s="1"/>
      <c r="AR217" s="1"/>
      <c r="AT217" s="1"/>
      <c r="AU217" s="1"/>
      <c r="AV217" s="1"/>
      <c r="AW217" s="1"/>
      <c r="AX217" s="1"/>
      <c r="AZ217" s="1"/>
      <c r="BA217" s="1"/>
      <c r="BB217" s="1"/>
      <c r="BC217" s="340"/>
    </row>
    <row r="218" spans="1:55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  <c r="AO218" s="1"/>
      <c r="AP218" s="1"/>
      <c r="AQ218" s="1"/>
      <c r="AR218" s="1"/>
      <c r="AT218" s="1"/>
      <c r="AU218" s="1"/>
      <c r="AV218" s="1"/>
      <c r="AW218" s="1"/>
      <c r="AX218" s="1"/>
      <c r="AZ218" s="1"/>
      <c r="BA218" s="1"/>
      <c r="BB218" s="1"/>
      <c r="BC218" s="340"/>
    </row>
    <row r="219" spans="1:55" ht="18" x14ac:dyDescent="0.25">
      <c r="A219" s="274" t="s">
        <v>255</v>
      </c>
      <c r="B219" s="274"/>
      <c r="C219" s="336"/>
      <c r="D219" s="336"/>
      <c r="E219" s="336"/>
      <c r="F219" s="336"/>
      <c r="G219" s="336"/>
      <c r="H219" s="336"/>
      <c r="I219" s="336"/>
      <c r="J219" s="336"/>
      <c r="K219" s="336"/>
      <c r="L219" s="336"/>
      <c r="M219" s="336"/>
      <c r="N219" s="336"/>
      <c r="O219" s="274"/>
      <c r="P219" s="274"/>
      <c r="Q219" s="274"/>
      <c r="R219" s="274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74"/>
    </row>
    <row r="220" spans="1:55" x14ac:dyDescent="0.3">
      <c r="A220" s="212"/>
      <c r="B220" s="200"/>
      <c r="C220" s="266" t="s">
        <v>263</v>
      </c>
      <c r="D220" s="267"/>
      <c r="E220" s="267"/>
      <c r="F220" s="267"/>
      <c r="G220" s="267"/>
      <c r="H220" s="267"/>
      <c r="I220" s="267"/>
      <c r="J220" s="267"/>
      <c r="K220" s="267"/>
      <c r="L220" s="267"/>
      <c r="M220" s="267"/>
      <c r="N220" s="267"/>
      <c r="O220" s="267"/>
      <c r="P220" s="267"/>
      <c r="Q220" s="267"/>
      <c r="R220" s="267"/>
      <c r="S220" s="267"/>
      <c r="T220" s="267"/>
      <c r="U220" s="267"/>
      <c r="V220" s="267"/>
      <c r="W220" s="267"/>
      <c r="X220" s="267"/>
      <c r="Y220" s="267"/>
      <c r="Z220" s="267"/>
      <c r="AA220" s="267"/>
      <c r="AB220" s="267"/>
      <c r="AC220" s="267"/>
      <c r="AD220" s="267"/>
      <c r="AE220" s="267"/>
      <c r="AF220" s="267"/>
      <c r="AG220" s="267"/>
      <c r="AH220" s="267"/>
      <c r="AI220" s="267"/>
      <c r="AJ220" s="267"/>
      <c r="AK220" s="267"/>
      <c r="AL220" s="267"/>
      <c r="AM220" s="267"/>
      <c r="AN220" s="267"/>
      <c r="AO220" s="267"/>
      <c r="AP220" s="267"/>
      <c r="AQ220" s="267"/>
      <c r="AR220" s="267"/>
      <c r="AS220" s="267"/>
      <c r="AT220" s="267"/>
      <c r="AU220" s="267"/>
      <c r="AV220" s="267"/>
      <c r="AW220" s="267"/>
      <c r="AX220" s="267"/>
      <c r="AY220" s="267"/>
      <c r="AZ220" s="267"/>
      <c r="BA220" s="267"/>
      <c r="BB220" s="267"/>
      <c r="BC220" s="268"/>
    </row>
    <row r="221" spans="1:55" ht="18.75" customHeight="1" x14ac:dyDescent="0.3">
      <c r="A221" s="218"/>
      <c r="B221" s="198"/>
      <c r="C221" s="332" t="s">
        <v>139</v>
      </c>
      <c r="D221" s="333"/>
      <c r="E221" s="333"/>
      <c r="F221" s="334"/>
      <c r="G221" s="328" t="s">
        <v>256</v>
      </c>
      <c r="H221" s="329" t="s">
        <v>139</v>
      </c>
      <c r="I221" s="330"/>
      <c r="J221" s="330"/>
      <c r="K221" s="335"/>
      <c r="L221" s="328" t="s">
        <v>256</v>
      </c>
      <c r="M221" s="329" t="s">
        <v>139</v>
      </c>
      <c r="N221" s="330"/>
      <c r="O221" s="330"/>
      <c r="P221" s="335"/>
      <c r="Q221" s="328" t="s">
        <v>256</v>
      </c>
      <c r="R221" s="329" t="s">
        <v>139</v>
      </c>
      <c r="S221" s="330"/>
      <c r="T221" s="330"/>
      <c r="U221" s="330"/>
      <c r="V221" s="335"/>
      <c r="W221" s="328" t="s">
        <v>256</v>
      </c>
      <c r="X221" s="329" t="s">
        <v>139</v>
      </c>
      <c r="Y221" s="330"/>
      <c r="Z221" s="330"/>
      <c r="AA221" s="335"/>
      <c r="AB221" s="328" t="s">
        <v>256</v>
      </c>
      <c r="AC221" s="329" t="s">
        <v>139</v>
      </c>
      <c r="AD221" s="330"/>
      <c r="AE221" s="330"/>
      <c r="AF221" s="335"/>
      <c r="AG221" s="328" t="s">
        <v>256</v>
      </c>
      <c r="AH221" s="329" t="s">
        <v>139</v>
      </c>
      <c r="AI221" s="330"/>
      <c r="AJ221" s="330"/>
      <c r="AK221" s="330"/>
      <c r="AL221" s="335"/>
      <c r="AM221" s="328" t="s">
        <v>256</v>
      </c>
      <c r="AN221" s="329" t="s">
        <v>139</v>
      </c>
      <c r="AO221" s="330"/>
      <c r="AP221" s="330"/>
      <c r="AQ221" s="335"/>
      <c r="AR221" s="328" t="s">
        <v>256</v>
      </c>
      <c r="AS221" s="329" t="s">
        <v>139</v>
      </c>
      <c r="AT221" s="330"/>
      <c r="AU221" s="330"/>
      <c r="AV221" s="330"/>
      <c r="AW221" s="256"/>
      <c r="AX221" s="328" t="s">
        <v>256</v>
      </c>
      <c r="AY221" s="329" t="s">
        <v>139</v>
      </c>
      <c r="AZ221" s="330"/>
      <c r="BA221" s="330"/>
      <c r="BB221" s="335"/>
      <c r="BC221" s="328" t="s">
        <v>256</v>
      </c>
    </row>
    <row r="222" spans="1:55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59"/>
      <c r="H222" s="138" t="s">
        <v>141</v>
      </c>
      <c r="I222" s="138" t="s">
        <v>142</v>
      </c>
      <c r="J222" s="138" t="s">
        <v>143</v>
      </c>
      <c r="K222" s="138" t="s">
        <v>144</v>
      </c>
      <c r="L222" s="259"/>
      <c r="M222" s="138" t="s">
        <v>145</v>
      </c>
      <c r="N222" s="138" t="s">
        <v>146</v>
      </c>
      <c r="O222" s="138" t="s">
        <v>147</v>
      </c>
      <c r="P222" s="138" t="s">
        <v>148</v>
      </c>
      <c r="Q222" s="259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59"/>
      <c r="X222" s="138" t="s">
        <v>159</v>
      </c>
      <c r="Y222" s="138" t="s">
        <v>160</v>
      </c>
      <c r="Z222" s="138" t="s">
        <v>282</v>
      </c>
      <c r="AA222" s="138" t="s">
        <v>283</v>
      </c>
      <c r="AB222" s="259"/>
      <c r="AC222" s="138" t="s">
        <v>284</v>
      </c>
      <c r="AD222" s="138" t="s">
        <v>285</v>
      </c>
      <c r="AE222" s="138" t="s">
        <v>292</v>
      </c>
      <c r="AF222" s="138" t="s">
        <v>286</v>
      </c>
      <c r="AG222" s="259"/>
      <c r="AH222" s="138" t="s">
        <v>287</v>
      </c>
      <c r="AI222" s="138" t="s">
        <v>288</v>
      </c>
      <c r="AJ222" s="138" t="s">
        <v>289</v>
      </c>
      <c r="AK222" s="138" t="s">
        <v>290</v>
      </c>
      <c r="AL222" s="138" t="s">
        <v>291</v>
      </c>
      <c r="AM222" s="259"/>
      <c r="AN222" s="138" t="s">
        <v>293</v>
      </c>
      <c r="AO222" s="138" t="s">
        <v>294</v>
      </c>
      <c r="AP222" s="138" t="s">
        <v>295</v>
      </c>
      <c r="AQ222" s="138" t="s">
        <v>296</v>
      </c>
      <c r="AR222" s="259"/>
      <c r="AS222" s="248">
        <v>45537</v>
      </c>
      <c r="AT222" s="138" t="s">
        <v>298</v>
      </c>
      <c r="AU222" s="138" t="s">
        <v>300</v>
      </c>
      <c r="AV222" s="138" t="s">
        <v>301</v>
      </c>
      <c r="AW222" s="138" t="s">
        <v>307</v>
      </c>
      <c r="AX222" s="259"/>
      <c r="AY222" s="138" t="s">
        <v>303</v>
      </c>
      <c r="AZ222" s="138" t="s">
        <v>304</v>
      </c>
      <c r="BA222" s="138" t="s">
        <v>305</v>
      </c>
      <c r="BB222" s="138" t="s">
        <v>306</v>
      </c>
      <c r="BC222" s="259"/>
    </row>
    <row r="223" spans="1:55" ht="18" x14ac:dyDescent="0.25">
      <c r="A223" s="269">
        <v>1</v>
      </c>
      <c r="B223" s="191" t="s">
        <v>252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  <c r="AN223" s="135">
        <f>'Нарххо 2024'!AN223</f>
        <v>0</v>
      </c>
      <c r="AO223" s="135">
        <f>'Нарххо 2024'!AO223</f>
        <v>0</v>
      </c>
      <c r="AP223" s="135">
        <f>'Нарххо 2024'!AP223</f>
        <v>0</v>
      </c>
      <c r="AQ223" s="135">
        <f>'Нарххо 2024'!AQ223</f>
        <v>0</v>
      </c>
      <c r="AR223" s="238" t="e">
        <f>'Нарххо 2024'!AR223</f>
        <v>#DIV/0!</v>
      </c>
      <c r="AS223" s="135">
        <f>'Нарххо 2024'!AS223</f>
        <v>0</v>
      </c>
      <c r="AT223" s="135">
        <f>'Нарххо 2024'!AT223</f>
        <v>0</v>
      </c>
      <c r="AU223" s="135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</row>
    <row r="224" spans="1:55" ht="18" x14ac:dyDescent="0.25">
      <c r="A224" s="270"/>
      <c r="B224" s="191" t="s">
        <v>222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0</v>
      </c>
      <c r="BC224" s="169">
        <f>'Нарххо 2024'!BC224</f>
        <v>4.5733333333333333</v>
      </c>
    </row>
    <row r="225" spans="1:55" ht="18" x14ac:dyDescent="0.25">
      <c r="A225" s="209">
        <v>2</v>
      </c>
      <c r="B225" s="170" t="s">
        <v>222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0</v>
      </c>
      <c r="BC225" s="169">
        <f>'Нарххо 2024'!BC225</f>
        <v>4</v>
      </c>
    </row>
    <row r="226" spans="1:55" ht="18" x14ac:dyDescent="0.25">
      <c r="A226" s="269">
        <v>3</v>
      </c>
      <c r="B226" s="170" t="s">
        <v>253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  <c r="AN226" s="135">
        <f>'Нарххо 2024'!AN226</f>
        <v>0</v>
      </c>
      <c r="AO226" s="135">
        <f>'Нарххо 2024'!AO226</f>
        <v>0</v>
      </c>
      <c r="AP226" s="135">
        <f>'Нарххо 2024'!AP226</f>
        <v>0</v>
      </c>
      <c r="AQ226" s="135">
        <f>'Нарххо 2024'!AQ226</f>
        <v>0</v>
      </c>
      <c r="AR226" s="238" t="e">
        <f>'Нарххо 2024'!AR226</f>
        <v>#DIV/0!</v>
      </c>
      <c r="AS226" s="135">
        <f>'Нарххо 2024'!AS226</f>
        <v>0</v>
      </c>
      <c r="AT226" s="135">
        <f>'Нарххо 2024'!AT226</f>
        <v>0</v>
      </c>
      <c r="AU226" s="135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</row>
    <row r="227" spans="1:55" ht="18" x14ac:dyDescent="0.25">
      <c r="A227" s="270"/>
      <c r="B227" s="170" t="s">
        <v>223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0</v>
      </c>
      <c r="BC227" s="169">
        <f>'Нарххо 2024'!BC227</f>
        <v>2.74</v>
      </c>
    </row>
    <row r="228" spans="1:55" ht="18" x14ac:dyDescent="0.25">
      <c r="A228" s="251">
        <v>4</v>
      </c>
      <c r="B228" s="170" t="s">
        <v>222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0</v>
      </c>
      <c r="BC228" s="169">
        <f>'Нарххо 2024'!BC228</f>
        <v>4.3999999999999995</v>
      </c>
    </row>
    <row r="229" spans="1:55" ht="18" x14ac:dyDescent="0.25">
      <c r="A229" s="209">
        <v>5</v>
      </c>
      <c r="B229" s="170" t="s">
        <v>224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0</v>
      </c>
      <c r="BC229" s="169">
        <f>'Нарххо 2024'!BC229</f>
        <v>8.4</v>
      </c>
    </row>
    <row r="230" spans="1:55" ht="18" x14ac:dyDescent="0.25">
      <c r="A230" s="251">
        <v>6</v>
      </c>
      <c r="B230" s="170" t="s">
        <v>225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0</v>
      </c>
      <c r="BC230" s="169">
        <f>'Нарххо 2024'!BC230</f>
        <v>8.3333333333333339</v>
      </c>
    </row>
    <row r="231" spans="1:55" ht="18" x14ac:dyDescent="0.25">
      <c r="A231" s="251">
        <v>7</v>
      </c>
      <c r="B231" s="170" t="s">
        <v>226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0</v>
      </c>
      <c r="BC231" s="169">
        <f>'Нарххо 2024'!BC231</f>
        <v>13.466666666666667</v>
      </c>
    </row>
    <row r="232" spans="1:55" ht="18" x14ac:dyDescent="0.25">
      <c r="A232" s="209">
        <v>8</v>
      </c>
      <c r="B232" s="170" t="s">
        <v>227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0</v>
      </c>
      <c r="BC232" s="169">
        <f>'Нарххо 2024'!BC232</f>
        <v>12.799999999999999</v>
      </c>
    </row>
    <row r="233" spans="1:55" ht="18" x14ac:dyDescent="0.25">
      <c r="A233" s="251">
        <v>9</v>
      </c>
      <c r="B233" s="170" t="s">
        <v>228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0</v>
      </c>
      <c r="BC233" s="169">
        <f>'Нарххо 2024'!BC233</f>
        <v>13.299999999999999</v>
      </c>
    </row>
    <row r="234" spans="1:55" ht="18" x14ac:dyDescent="0.25">
      <c r="A234" s="251">
        <v>10</v>
      </c>
      <c r="B234" s="170" t="s">
        <v>229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13.82</v>
      </c>
      <c r="AL234" s="135">
        <f>'Нарххо 2024'!AL234</f>
        <v>13.56</v>
      </c>
      <c r="AM234" s="169">
        <f>'Нарххо 2024'!AM234</f>
        <v>15.916</v>
      </c>
      <c r="AN234" s="135">
        <f>'Нарххо 2024'!AN234</f>
        <v>13.56</v>
      </c>
      <c r="AO234" s="135">
        <f>'Нарххо 2024'!AO234</f>
        <v>13.56</v>
      </c>
      <c r="AP234" s="135">
        <f>'Нарххо 2024'!AP234</f>
        <v>15.4</v>
      </c>
      <c r="AQ234" s="135">
        <f>'Нарххо 2024'!AQ234</f>
        <v>15.4</v>
      </c>
      <c r="AR234" s="169">
        <f>'Нарххо 2024'!AR234</f>
        <v>14.48</v>
      </c>
      <c r="AS234" s="135">
        <f>'Нарххо 2024'!AS234</f>
        <v>15.4</v>
      </c>
      <c r="AT234" s="135">
        <f>'Нарххо 2024'!AT234</f>
        <v>12.9</v>
      </c>
      <c r="AU234" s="135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0</v>
      </c>
      <c r="BC234" s="169">
        <f>'Нарххо 2024'!BC234</f>
        <v>14.866666666666667</v>
      </c>
    </row>
    <row r="235" spans="1:55" ht="18" x14ac:dyDescent="0.25">
      <c r="A235" s="209">
        <v>11</v>
      </c>
      <c r="B235" s="170" t="s">
        <v>230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0</v>
      </c>
      <c r="BC235" s="169">
        <f>'Нарххо 2024'!BC235</f>
        <v>93</v>
      </c>
    </row>
    <row r="236" spans="1:55" ht="18" x14ac:dyDescent="0.25">
      <c r="A236" s="251">
        <v>12</v>
      </c>
      <c r="B236" s="170" t="s">
        <v>231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0</v>
      </c>
      <c r="BC236" s="169">
        <f>'Нарххо 2024'!BC236</f>
        <v>97.666666666666671</v>
      </c>
    </row>
    <row r="237" spans="1:55" ht="18" x14ac:dyDescent="0.25">
      <c r="A237" s="251">
        <v>13</v>
      </c>
      <c r="B237" s="170" t="s">
        <v>232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0</v>
      </c>
      <c r="BC237" s="169">
        <f>'Нарххо 2024'!BC237</f>
        <v>6.333333333333333</v>
      </c>
    </row>
    <row r="238" spans="1:55" ht="18" x14ac:dyDescent="0.25">
      <c r="A238" s="209">
        <v>14</v>
      </c>
      <c r="B238" s="170" t="s">
        <v>233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0</v>
      </c>
      <c r="BC238" s="169">
        <f>'Нарххо 2024'!BC238</f>
        <v>11.466666666666667</v>
      </c>
    </row>
    <row r="239" spans="1:55" ht="18" x14ac:dyDescent="0.25">
      <c r="A239" s="251">
        <v>15</v>
      </c>
      <c r="B239" s="170" t="s">
        <v>234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0</v>
      </c>
      <c r="BC239" s="169">
        <f>'Нарххо 2024'!BC239</f>
        <v>11</v>
      </c>
    </row>
    <row r="240" spans="1:55" ht="18" x14ac:dyDescent="0.25">
      <c r="A240" s="251">
        <v>16</v>
      </c>
      <c r="B240" s="170" t="s">
        <v>235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0</v>
      </c>
      <c r="BC240" s="169">
        <f>'Нарххо 2024'!BC240</f>
        <v>78</v>
      </c>
    </row>
    <row r="241" spans="1:55" ht="18" x14ac:dyDescent="0.25">
      <c r="A241" s="209">
        <v>17</v>
      </c>
      <c r="B241" s="170" t="s">
        <v>236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0</v>
      </c>
      <c r="BC241" s="169">
        <f>'Нарххо 2024'!BC241</f>
        <v>113.53333333333335</v>
      </c>
    </row>
    <row r="242" spans="1:55" ht="18" x14ac:dyDescent="0.25">
      <c r="A242" s="251">
        <v>18</v>
      </c>
      <c r="B242" s="170" t="s">
        <v>237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0</v>
      </c>
      <c r="BC242" s="169">
        <f>'Нарххо 2024'!BC242</f>
        <v>4.7733333333333334</v>
      </c>
    </row>
    <row r="243" spans="1:55" ht="18" x14ac:dyDescent="0.25">
      <c r="A243" s="251">
        <v>19</v>
      </c>
      <c r="B243" s="170" t="s">
        <v>238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0</v>
      </c>
      <c r="BC243" s="169">
        <f>'Нарххо 2024'!BC243</f>
        <v>4.0866666666666669</v>
      </c>
    </row>
    <row r="244" spans="1:55" ht="18" x14ac:dyDescent="0.25">
      <c r="A244" s="209">
        <v>20</v>
      </c>
      <c r="B244" s="170" t="s">
        <v>239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0</v>
      </c>
      <c r="BC244" s="169">
        <f>'Нарххо 2024'!BC244</f>
        <v>3.5</v>
      </c>
    </row>
    <row r="245" spans="1:55" ht="18" x14ac:dyDescent="0.25">
      <c r="A245" s="251">
        <v>21</v>
      </c>
      <c r="B245" s="170" t="s">
        <v>240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0</v>
      </c>
      <c r="BC245" s="169">
        <f>'Нарххо 2024'!BC245</f>
        <v>10.666666666666666</v>
      </c>
    </row>
    <row r="246" spans="1:55" ht="18" x14ac:dyDescent="0.25">
      <c r="A246" s="251">
        <v>22</v>
      </c>
      <c r="B246" s="170" t="s">
        <v>241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0</v>
      </c>
      <c r="BC246" s="169">
        <f>'Нарххо 2024'!BC246</f>
        <v>17.266666666666666</v>
      </c>
    </row>
    <row r="247" spans="1:55" ht="18" x14ac:dyDescent="0.25">
      <c r="A247" s="209">
        <v>23</v>
      </c>
      <c r="B247" s="170" t="s">
        <v>242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0</v>
      </c>
      <c r="BC247" s="169">
        <f>'Нарххо 2024'!BC247</f>
        <v>20</v>
      </c>
    </row>
    <row r="248" spans="1:55" ht="36" x14ac:dyDescent="0.25">
      <c r="A248" s="251">
        <v>24</v>
      </c>
      <c r="B248" s="188" t="s">
        <v>243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0</v>
      </c>
      <c r="BC248" s="169">
        <f>'Нарххо 2024'!BC248</f>
        <v>11.066666666666668</v>
      </c>
    </row>
    <row r="249" spans="1:55" ht="36" x14ac:dyDescent="0.25">
      <c r="A249" s="251">
        <v>25</v>
      </c>
      <c r="B249" s="188" t="s">
        <v>244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7</v>
      </c>
      <c r="AL249" s="135">
        <f>'Нарххо 2024'!AL249</f>
        <v>7</v>
      </c>
      <c r="AM249" s="169">
        <f>'Нарххо 2024'!AM249</f>
        <v>5.68</v>
      </c>
      <c r="AN249" s="135">
        <f>'Нарххо 2024'!AN249</f>
        <v>7</v>
      </c>
      <c r="AO249" s="135">
        <f>'Нарххо 2024'!AO249</f>
        <v>7</v>
      </c>
      <c r="AP249" s="135">
        <f>'Нарххо 2024'!AP249</f>
        <v>7.6</v>
      </c>
      <c r="AQ249" s="135">
        <f>'Нарххо 2024'!AQ249</f>
        <v>7.6</v>
      </c>
      <c r="AR249" s="169">
        <f>'Нарххо 2024'!AR249</f>
        <v>7.3000000000000007</v>
      </c>
      <c r="AS249" s="135">
        <f>'Нарххо 2024'!AS249</f>
        <v>7.6</v>
      </c>
      <c r="AT249" s="135">
        <f>'Нарххо 2024'!AT249</f>
        <v>9.6</v>
      </c>
      <c r="AU249" s="135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0</v>
      </c>
      <c r="BC249" s="169">
        <f>'Нарххо 2024'!BC249</f>
        <v>10.933333333333332</v>
      </c>
    </row>
    <row r="250" spans="1:55" ht="18" x14ac:dyDescent="0.25">
      <c r="A250" s="209">
        <v>26</v>
      </c>
      <c r="B250" s="170" t="s">
        <v>245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0</v>
      </c>
      <c r="BC250" s="169">
        <f>'Нарххо 2024'!BC250</f>
        <v>62.666666666666664</v>
      </c>
    </row>
    <row r="251" spans="1:55" ht="18" x14ac:dyDescent="0.25">
      <c r="A251" s="251">
        <v>27</v>
      </c>
      <c r="B251" s="170" t="s">
        <v>246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0</v>
      </c>
      <c r="BC251" s="169">
        <f>'Нарххо 2024'!BC251</f>
        <v>7.0666666666666664</v>
      </c>
    </row>
    <row r="252" spans="1:55" ht="18" x14ac:dyDescent="0.25">
      <c r="A252" s="251">
        <v>28</v>
      </c>
      <c r="B252" s="170" t="s">
        <v>247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0</v>
      </c>
      <c r="BC252" s="169">
        <f>'Нарххо 2024'!BC252</f>
        <v>10.6</v>
      </c>
    </row>
    <row r="253" spans="1:55" ht="18" x14ac:dyDescent="0.25">
      <c r="A253" s="209">
        <v>29</v>
      </c>
      <c r="B253" s="170" t="s">
        <v>248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11.5</v>
      </c>
      <c r="AL253" s="135">
        <f>'Нарххо 2024'!AL253</f>
        <v>11.5</v>
      </c>
      <c r="AM253" s="169">
        <f>'Нарххо 2024'!AM253</f>
        <v>11.559999999999999</v>
      </c>
      <c r="AN253" s="135">
        <f>'Нарххо 2024'!AN253</f>
        <v>11.5</v>
      </c>
      <c r="AO253" s="135">
        <f>'Нарххо 2024'!AO253</f>
        <v>11.5</v>
      </c>
      <c r="AP253" s="135">
        <f>'Нарххо 2024'!AP253</f>
        <v>11.6</v>
      </c>
      <c r="AQ253" s="135">
        <f>'Нарххо 2024'!AQ253</f>
        <v>11.6</v>
      </c>
      <c r="AR253" s="169">
        <f>'Нарххо 2024'!AR253</f>
        <v>11.55</v>
      </c>
      <c r="AS253" s="135">
        <f>'Нарххо 2024'!AS253</f>
        <v>11.6</v>
      </c>
      <c r="AT253" s="135">
        <f>'Нарххо 2024'!AT253</f>
        <v>11.6</v>
      </c>
      <c r="AU253" s="135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0</v>
      </c>
      <c r="BC253" s="169">
        <f>'Нарххо 2024'!BC253</f>
        <v>11.6</v>
      </c>
    </row>
    <row r="254" spans="1:55" ht="36" x14ac:dyDescent="0.25">
      <c r="A254" s="211"/>
      <c r="B254" s="189" t="s">
        <v>249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  <c r="AN254" s="135">
        <f>'Нарххо 2024'!AN254</f>
        <v>0</v>
      </c>
      <c r="AO254" s="135">
        <f>'Нарххо 2024'!AO254</f>
        <v>0</v>
      </c>
      <c r="AP254" s="135">
        <f>'Нарххо 2024'!AP254</f>
        <v>0</v>
      </c>
      <c r="AQ254" s="135">
        <f>'Нарххо 2024'!AQ254</f>
        <v>0</v>
      </c>
      <c r="AR254" s="238" t="e">
        <f>'Нарххо 2024'!AR254</f>
        <v>#DIV/0!</v>
      </c>
      <c r="AS254" s="135">
        <f>'Нарххо 2024'!AS254</f>
        <v>0</v>
      </c>
      <c r="AT254" s="135">
        <f>'Нарххо 2024'!AT254</f>
        <v>0</v>
      </c>
      <c r="AU254" s="135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</row>
    <row r="255" spans="1:55" ht="18" customHeight="1" x14ac:dyDescent="0.25">
      <c r="A255" s="211"/>
      <c r="B255" s="190" t="s">
        <v>250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0</v>
      </c>
      <c r="BC255" s="169">
        <f>'Нарххо 2024'!BC255</f>
        <v>10.6</v>
      </c>
    </row>
    <row r="256" spans="1:55" x14ac:dyDescent="0.3">
      <c r="A256" s="212"/>
      <c r="B256" s="191" t="s">
        <v>251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0</v>
      </c>
      <c r="BC256" s="169">
        <f>'Нарххо 2024'!BC256</f>
        <v>10.699999999999998</v>
      </c>
    </row>
    <row r="257" spans="1:55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  <c r="AO257" s="1"/>
      <c r="AP257" s="1"/>
      <c r="AQ257" s="1"/>
      <c r="AR257" s="1"/>
      <c r="AT257" s="1"/>
      <c r="AU257" s="1"/>
      <c r="AV257" s="1"/>
      <c r="AW257" s="1"/>
      <c r="AX257" s="1"/>
      <c r="AZ257" s="1"/>
      <c r="BA257" s="1"/>
      <c r="BB257" s="1"/>
      <c r="BC257" s="340"/>
    </row>
    <row r="258" spans="1:55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  <c r="AO258" s="1"/>
      <c r="AP258" s="1"/>
      <c r="AQ258" s="1"/>
      <c r="AR258" s="1"/>
      <c r="AT258" s="1"/>
      <c r="AU258" s="1"/>
      <c r="AV258" s="1"/>
      <c r="AW258" s="1"/>
      <c r="AX258" s="1"/>
      <c r="AZ258" s="1"/>
      <c r="BA258" s="1"/>
      <c r="BB258" s="1"/>
      <c r="BC258" s="340"/>
    </row>
    <row r="259" spans="1:55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  <c r="AO259" s="1"/>
      <c r="AP259" s="1"/>
      <c r="AQ259" s="1"/>
      <c r="AR259" s="1"/>
      <c r="AT259" s="1"/>
      <c r="AU259" s="1"/>
      <c r="AV259" s="1"/>
      <c r="AW259" s="1"/>
      <c r="AX259" s="1"/>
      <c r="AZ259" s="1"/>
      <c r="BA259" s="1"/>
      <c r="BB259" s="1"/>
      <c r="BC259" s="340"/>
    </row>
    <row r="260" spans="1:55" ht="18" x14ac:dyDescent="0.25">
      <c r="A260" s="274" t="s">
        <v>255</v>
      </c>
      <c r="B260" s="274"/>
      <c r="C260" s="336"/>
      <c r="D260" s="336"/>
      <c r="E260" s="336"/>
      <c r="F260" s="336"/>
      <c r="G260" s="336"/>
      <c r="H260" s="336"/>
      <c r="I260" s="336"/>
      <c r="J260" s="336"/>
      <c r="K260" s="336"/>
      <c r="L260" s="336"/>
      <c r="M260" s="336"/>
      <c r="N260" s="336"/>
      <c r="O260" s="274"/>
      <c r="P260" s="274"/>
      <c r="Q260" s="274"/>
      <c r="R260" s="274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4"/>
      <c r="AP260" s="274"/>
      <c r="AQ260" s="274"/>
      <c r="AR260" s="274"/>
      <c r="AS260" s="274"/>
      <c r="AT260" s="274"/>
      <c r="AU260" s="274"/>
      <c r="AV260" s="274"/>
      <c r="AW260" s="274"/>
      <c r="AX260" s="274"/>
      <c r="AY260" s="274"/>
      <c r="AZ260" s="274"/>
      <c r="BA260" s="274"/>
      <c r="BB260" s="274"/>
      <c r="BC260" s="274"/>
    </row>
    <row r="261" spans="1:55" x14ac:dyDescent="0.3">
      <c r="A261" s="212"/>
      <c r="B261" s="200"/>
      <c r="C261" s="266" t="s">
        <v>262</v>
      </c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  <c r="W261" s="267"/>
      <c r="X261" s="267"/>
      <c r="Y261" s="267"/>
      <c r="Z261" s="267"/>
      <c r="AA261" s="267"/>
      <c r="AB261" s="267"/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267"/>
      <c r="AP261" s="267"/>
      <c r="AQ261" s="267"/>
      <c r="AR261" s="267"/>
      <c r="AS261" s="267"/>
      <c r="AT261" s="267"/>
      <c r="AU261" s="267"/>
      <c r="AV261" s="267"/>
      <c r="AW261" s="267"/>
      <c r="AX261" s="267"/>
      <c r="AY261" s="267"/>
      <c r="AZ261" s="267"/>
      <c r="BA261" s="267"/>
      <c r="BB261" s="267"/>
      <c r="BC261" s="268"/>
    </row>
    <row r="262" spans="1:55" ht="18.75" customHeight="1" x14ac:dyDescent="0.3">
      <c r="A262" s="218"/>
      <c r="B262" s="198"/>
      <c r="C262" s="332" t="s">
        <v>139</v>
      </c>
      <c r="D262" s="333"/>
      <c r="E262" s="333"/>
      <c r="F262" s="334"/>
      <c r="G262" s="328" t="s">
        <v>256</v>
      </c>
      <c r="H262" s="329" t="s">
        <v>139</v>
      </c>
      <c r="I262" s="330"/>
      <c r="J262" s="330"/>
      <c r="K262" s="335"/>
      <c r="L262" s="328" t="s">
        <v>256</v>
      </c>
      <c r="M262" s="329" t="s">
        <v>139</v>
      </c>
      <c r="N262" s="330"/>
      <c r="O262" s="330"/>
      <c r="P262" s="335"/>
      <c r="Q262" s="328" t="s">
        <v>256</v>
      </c>
      <c r="R262" s="329" t="s">
        <v>139</v>
      </c>
      <c r="S262" s="330"/>
      <c r="T262" s="330"/>
      <c r="U262" s="330"/>
      <c r="V262" s="335"/>
      <c r="W262" s="328" t="s">
        <v>256</v>
      </c>
      <c r="X262" s="329" t="s">
        <v>139</v>
      </c>
      <c r="Y262" s="330"/>
      <c r="Z262" s="330"/>
      <c r="AA262" s="335"/>
      <c r="AB262" s="328" t="s">
        <v>256</v>
      </c>
      <c r="AC262" s="329" t="s">
        <v>139</v>
      </c>
      <c r="AD262" s="330"/>
      <c r="AE262" s="330"/>
      <c r="AF262" s="335"/>
      <c r="AG262" s="328" t="s">
        <v>256</v>
      </c>
      <c r="AH262" s="329" t="s">
        <v>139</v>
      </c>
      <c r="AI262" s="330"/>
      <c r="AJ262" s="330"/>
      <c r="AK262" s="330"/>
      <c r="AL262" s="335"/>
      <c r="AM262" s="328" t="s">
        <v>256</v>
      </c>
      <c r="AN262" s="329" t="s">
        <v>139</v>
      </c>
      <c r="AO262" s="330"/>
      <c r="AP262" s="330"/>
      <c r="AQ262" s="335"/>
      <c r="AR262" s="328" t="s">
        <v>256</v>
      </c>
      <c r="AS262" s="329" t="s">
        <v>139</v>
      </c>
      <c r="AT262" s="330"/>
      <c r="AU262" s="330"/>
      <c r="AV262" s="330"/>
      <c r="AW262" s="256"/>
      <c r="AX262" s="328" t="s">
        <v>256</v>
      </c>
      <c r="AY262" s="329" t="s">
        <v>139</v>
      </c>
      <c r="AZ262" s="330"/>
      <c r="BA262" s="330"/>
      <c r="BB262" s="335"/>
      <c r="BC262" s="328" t="s">
        <v>256</v>
      </c>
    </row>
    <row r="263" spans="1:55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59"/>
      <c r="H263" s="138" t="s">
        <v>141</v>
      </c>
      <c r="I263" s="138" t="s">
        <v>142</v>
      </c>
      <c r="J263" s="138" t="s">
        <v>143</v>
      </c>
      <c r="K263" s="138" t="s">
        <v>144</v>
      </c>
      <c r="L263" s="259"/>
      <c r="M263" s="138" t="s">
        <v>145</v>
      </c>
      <c r="N263" s="138" t="s">
        <v>146</v>
      </c>
      <c r="O263" s="138" t="s">
        <v>147</v>
      </c>
      <c r="P263" s="138" t="s">
        <v>148</v>
      </c>
      <c r="Q263" s="259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59"/>
      <c r="X263" s="138" t="s">
        <v>159</v>
      </c>
      <c r="Y263" s="138" t="s">
        <v>160</v>
      </c>
      <c r="Z263" s="138" t="s">
        <v>282</v>
      </c>
      <c r="AA263" s="138" t="s">
        <v>283</v>
      </c>
      <c r="AB263" s="259"/>
      <c r="AC263" s="138" t="s">
        <v>284</v>
      </c>
      <c r="AD263" s="138" t="s">
        <v>285</v>
      </c>
      <c r="AE263" s="138" t="s">
        <v>292</v>
      </c>
      <c r="AF263" s="138" t="s">
        <v>286</v>
      </c>
      <c r="AG263" s="259"/>
      <c r="AH263" s="138" t="s">
        <v>287</v>
      </c>
      <c r="AI263" s="138" t="s">
        <v>288</v>
      </c>
      <c r="AJ263" s="138" t="s">
        <v>289</v>
      </c>
      <c r="AK263" s="138" t="s">
        <v>290</v>
      </c>
      <c r="AL263" s="138" t="s">
        <v>291</v>
      </c>
      <c r="AM263" s="259"/>
      <c r="AN263" s="138" t="s">
        <v>293</v>
      </c>
      <c r="AO263" s="138" t="s">
        <v>294</v>
      </c>
      <c r="AP263" s="138" t="s">
        <v>295</v>
      </c>
      <c r="AQ263" s="138" t="s">
        <v>296</v>
      </c>
      <c r="AR263" s="259"/>
      <c r="AS263" s="248">
        <v>45537</v>
      </c>
      <c r="AT263" s="138" t="s">
        <v>298</v>
      </c>
      <c r="AU263" s="138" t="s">
        <v>300</v>
      </c>
      <c r="AV263" s="138" t="s">
        <v>301</v>
      </c>
      <c r="AW263" s="138" t="s">
        <v>307</v>
      </c>
      <c r="AX263" s="259"/>
      <c r="AY263" s="138" t="s">
        <v>303</v>
      </c>
      <c r="AZ263" s="138" t="s">
        <v>304</v>
      </c>
      <c r="BA263" s="138" t="s">
        <v>305</v>
      </c>
      <c r="BB263" s="138" t="s">
        <v>306</v>
      </c>
      <c r="BC263" s="259"/>
    </row>
    <row r="264" spans="1:55" ht="18" x14ac:dyDescent="0.25">
      <c r="A264" s="269">
        <v>1</v>
      </c>
      <c r="B264" s="191" t="s">
        <v>252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</row>
    <row r="265" spans="1:55" ht="18" x14ac:dyDescent="0.25">
      <c r="A265" s="270"/>
      <c r="B265" s="191" t="s">
        <v>222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0</v>
      </c>
      <c r="BC265" s="169">
        <f>'Нарххо 2024'!BC265</f>
        <v>3.4666666666666668</v>
      </c>
    </row>
    <row r="266" spans="1:55" ht="18" x14ac:dyDescent="0.25">
      <c r="A266" s="209">
        <v>2</v>
      </c>
      <c r="B266" s="170" t="s">
        <v>222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0</v>
      </c>
      <c r="BC266" s="169">
        <f>'Нарххо 2024'!BC266</f>
        <v>2.9333333333333336</v>
      </c>
    </row>
    <row r="267" spans="1:55" ht="18" x14ac:dyDescent="0.25">
      <c r="A267" s="269">
        <v>3</v>
      </c>
      <c r="B267" s="170" t="s">
        <v>253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</row>
    <row r="268" spans="1:55" ht="18" x14ac:dyDescent="0.25">
      <c r="A268" s="270"/>
      <c r="B268" s="170" t="s">
        <v>223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0</v>
      </c>
      <c r="BC268" s="169">
        <f>'Нарххо 2024'!BC268</f>
        <v>2</v>
      </c>
    </row>
    <row r="269" spans="1:55" ht="18" x14ac:dyDescent="0.25">
      <c r="A269" s="251">
        <v>4</v>
      </c>
      <c r="B269" s="170" t="s">
        <v>222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0</v>
      </c>
      <c r="BC269" s="169">
        <f>'Нарххо 2024'!BC269</f>
        <v>2.5</v>
      </c>
    </row>
    <row r="270" spans="1:55" ht="18" x14ac:dyDescent="0.25">
      <c r="A270" s="209">
        <v>5</v>
      </c>
      <c r="B270" s="170" t="s">
        <v>224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0</v>
      </c>
      <c r="BC270" s="169">
        <f>'Нарххо 2024'!BC270</f>
        <v>5</v>
      </c>
    </row>
    <row r="271" spans="1:55" ht="18" x14ac:dyDescent="0.25">
      <c r="A271" s="251">
        <v>6</v>
      </c>
      <c r="B271" s="170" t="s">
        <v>225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0</v>
      </c>
      <c r="BC271" s="169">
        <f>'Нарххо 2024'!BC271</f>
        <v>5.833333333333333</v>
      </c>
    </row>
    <row r="272" spans="1:55" ht="18" x14ac:dyDescent="0.25">
      <c r="A272" s="251">
        <v>7</v>
      </c>
      <c r="B272" s="170" t="s">
        <v>226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0</v>
      </c>
      <c r="BC272" s="169">
        <f>'Нарххо 2024'!BC272</f>
        <v>5.333333333333333</v>
      </c>
    </row>
    <row r="273" spans="1:55" ht="18" x14ac:dyDescent="0.25">
      <c r="A273" s="209">
        <v>8</v>
      </c>
      <c r="B273" s="170" t="s">
        <v>227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0</v>
      </c>
      <c r="BC273" s="169">
        <f>'Нарххо 2024'!BC273</f>
        <v>18</v>
      </c>
    </row>
    <row r="274" spans="1:55" ht="18" x14ac:dyDescent="0.25">
      <c r="A274" s="251">
        <v>9</v>
      </c>
      <c r="B274" s="170" t="s">
        <v>228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0</v>
      </c>
      <c r="BC274" s="169">
        <f>'Нарххо 2024'!BC274</f>
        <v>12.666666666666666</v>
      </c>
    </row>
    <row r="275" spans="1:55" ht="18" x14ac:dyDescent="0.25">
      <c r="A275" s="251">
        <v>10</v>
      </c>
      <c r="B275" s="170" t="s">
        <v>229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0</v>
      </c>
      <c r="BC275" s="169">
        <f>'Нарххо 2024'!BC275</f>
        <v>16</v>
      </c>
    </row>
    <row r="276" spans="1:55" ht="18" x14ac:dyDescent="0.25">
      <c r="A276" s="209">
        <v>11</v>
      </c>
      <c r="B276" s="170" t="s">
        <v>230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0</v>
      </c>
      <c r="BC276" s="169">
        <f>'Нарххо 2024'!BC276</f>
        <v>85</v>
      </c>
    </row>
    <row r="277" spans="1:55" ht="18" x14ac:dyDescent="0.25">
      <c r="A277" s="251">
        <v>12</v>
      </c>
      <c r="B277" s="170" t="s">
        <v>231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0</v>
      </c>
      <c r="BC277" s="169">
        <f>'Нарххо 2024'!BC277</f>
        <v>89.166666666666671</v>
      </c>
    </row>
    <row r="278" spans="1:55" ht="18" x14ac:dyDescent="0.25">
      <c r="A278" s="251">
        <v>13</v>
      </c>
      <c r="B278" s="170" t="s">
        <v>232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0</v>
      </c>
      <c r="BC278" s="169">
        <f>'Нарххо 2024'!BC278</f>
        <v>6</v>
      </c>
    </row>
    <row r="279" spans="1:55" ht="18" x14ac:dyDescent="0.25">
      <c r="A279" s="209">
        <v>14</v>
      </c>
      <c r="B279" s="170" t="s">
        <v>233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0</v>
      </c>
      <c r="BC279" s="169">
        <f>'Нарххо 2024'!BC279</f>
        <v>11.533333333333333</v>
      </c>
    </row>
    <row r="280" spans="1:55" ht="18" x14ac:dyDescent="0.25">
      <c r="A280" s="251">
        <v>15</v>
      </c>
      <c r="B280" s="170" t="s">
        <v>234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0</v>
      </c>
      <c r="BC280" s="169">
        <f>'Нарххо 2024'!BC280</f>
        <v>11</v>
      </c>
    </row>
    <row r="281" spans="1:55" ht="18" x14ac:dyDescent="0.25">
      <c r="A281" s="251">
        <v>16</v>
      </c>
      <c r="B281" s="170" t="s">
        <v>235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0</v>
      </c>
      <c r="BC281" s="169">
        <f>'Нарххо 2024'!BC281</f>
        <v>45</v>
      </c>
    </row>
    <row r="282" spans="1:55" ht="18" x14ac:dyDescent="0.25">
      <c r="A282" s="209">
        <v>17</v>
      </c>
      <c r="B282" s="170" t="s">
        <v>236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0</v>
      </c>
      <c r="BC282" s="169">
        <f>'Нарххо 2024'!BC282</f>
        <v>48</v>
      </c>
    </row>
    <row r="283" spans="1:55" ht="18" x14ac:dyDescent="0.25">
      <c r="A283" s="251">
        <v>18</v>
      </c>
      <c r="B283" s="170" t="s">
        <v>237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0</v>
      </c>
      <c r="BC283" s="169">
        <f>'Нарххо 2024'!BC283</f>
        <v>4.9333333333333336</v>
      </c>
    </row>
    <row r="284" spans="1:55" ht="18" x14ac:dyDescent="0.25">
      <c r="A284" s="251">
        <v>19</v>
      </c>
      <c r="B284" s="170" t="s">
        <v>238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0</v>
      </c>
      <c r="BC284" s="169">
        <f>'Нарххо 2024'!BC284</f>
        <v>4.0733333333333333</v>
      </c>
    </row>
    <row r="285" spans="1:55" ht="18" x14ac:dyDescent="0.25">
      <c r="A285" s="209">
        <v>20</v>
      </c>
      <c r="B285" s="170" t="s">
        <v>239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0</v>
      </c>
      <c r="BC285" s="169">
        <f>'Нарххо 2024'!BC285</f>
        <v>3.5</v>
      </c>
    </row>
    <row r="286" spans="1:55" ht="18" x14ac:dyDescent="0.25">
      <c r="A286" s="251">
        <v>21</v>
      </c>
      <c r="B286" s="170" t="s">
        <v>240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0</v>
      </c>
      <c r="BC286" s="169">
        <f>'Нарххо 2024'!BC286</f>
        <v>17</v>
      </c>
    </row>
    <row r="287" spans="1:55" ht="18" x14ac:dyDescent="0.25">
      <c r="A287" s="251">
        <v>22</v>
      </c>
      <c r="B287" s="170" t="s">
        <v>241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0</v>
      </c>
      <c r="BC287" s="169">
        <f>'Нарххо 2024'!BC287</f>
        <v>21.666666666666668</v>
      </c>
    </row>
    <row r="288" spans="1:55" ht="18" x14ac:dyDescent="0.25">
      <c r="A288" s="209">
        <v>23</v>
      </c>
      <c r="B288" s="170" t="s">
        <v>242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0</v>
      </c>
      <c r="BC288" s="169">
        <f>'Нарххо 2024'!BC288</f>
        <v>17.166666666666668</v>
      </c>
    </row>
    <row r="289" spans="1:55" ht="36" x14ac:dyDescent="0.25">
      <c r="A289" s="251">
        <v>24</v>
      </c>
      <c r="B289" s="188" t="s">
        <v>243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0</v>
      </c>
      <c r="BC289" s="169">
        <f>'Нарххо 2024'!BC289</f>
        <v>3.5</v>
      </c>
    </row>
    <row r="290" spans="1:55" ht="36" x14ac:dyDescent="0.25">
      <c r="A290" s="251">
        <v>25</v>
      </c>
      <c r="B290" s="188" t="s">
        <v>244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0</v>
      </c>
      <c r="BC290" s="169">
        <f>'Нарххо 2024'!BC290</f>
        <v>3.1666666666666665</v>
      </c>
    </row>
    <row r="291" spans="1:55" ht="18" x14ac:dyDescent="0.25">
      <c r="A291" s="209">
        <v>26</v>
      </c>
      <c r="B291" s="170" t="s">
        <v>245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0</v>
      </c>
      <c r="BC291" s="169">
        <f>'Нарххо 2024'!BC291</f>
        <v>30</v>
      </c>
    </row>
    <row r="292" spans="1:55" ht="18" x14ac:dyDescent="0.25">
      <c r="A292" s="251">
        <v>27</v>
      </c>
      <c r="B292" s="170" t="s">
        <v>246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0</v>
      </c>
      <c r="BC292" s="169">
        <f>'Нарххо 2024'!BC292</f>
        <v>7.0666666666666664</v>
      </c>
    </row>
    <row r="293" spans="1:55" ht="18" x14ac:dyDescent="0.25">
      <c r="A293" s="251">
        <v>28</v>
      </c>
      <c r="B293" s="170" t="s">
        <v>247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0</v>
      </c>
      <c r="BC293" s="169">
        <f>'Нарххо 2024'!BC293</f>
        <v>10.799999999999999</v>
      </c>
    </row>
    <row r="294" spans="1:55" ht="18" x14ac:dyDescent="0.25">
      <c r="A294" s="209">
        <v>29</v>
      </c>
      <c r="B294" s="170" t="s">
        <v>248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0</v>
      </c>
      <c r="BC294" s="169">
        <f>'Нарххо 2024'!BC294</f>
        <v>11.4</v>
      </c>
    </row>
    <row r="295" spans="1:55" ht="36" x14ac:dyDescent="0.25">
      <c r="A295" s="211"/>
      <c r="B295" s="189" t="s">
        <v>249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</row>
    <row r="296" spans="1:55" ht="18" customHeight="1" x14ac:dyDescent="0.25">
      <c r="A296" s="211"/>
      <c r="B296" s="190" t="s">
        <v>250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0</v>
      </c>
      <c r="BC296" s="169">
        <f>'Нарххо 2024'!BC296</f>
        <v>10.603333333333333</v>
      </c>
    </row>
    <row r="297" spans="1:55" x14ac:dyDescent="0.3">
      <c r="A297" s="212"/>
      <c r="B297" s="191" t="s">
        <v>251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0</v>
      </c>
      <c r="BC297" s="169">
        <f>'Нарххо 2024'!BC297</f>
        <v>10.676666666666668</v>
      </c>
    </row>
    <row r="298" spans="1:55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  <c r="AO298" s="1"/>
      <c r="AP298" s="1"/>
      <c r="AQ298" s="1"/>
      <c r="AR298" s="1"/>
      <c r="AT298" s="1"/>
      <c r="AU298" s="1"/>
      <c r="AV298" s="1"/>
      <c r="AW298" s="1"/>
      <c r="AX298" s="1"/>
      <c r="AZ298" s="1"/>
      <c r="BA298" s="1"/>
      <c r="BB298" s="1"/>
      <c r="BC298" s="340"/>
    </row>
    <row r="299" spans="1:55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  <c r="AO299" s="1"/>
      <c r="AP299" s="1"/>
      <c r="AQ299" s="1"/>
      <c r="AR299" s="1"/>
      <c r="AT299" s="1"/>
      <c r="AU299" s="1"/>
      <c r="AV299" s="1"/>
      <c r="AW299" s="1"/>
      <c r="AX299" s="1"/>
      <c r="AZ299" s="1"/>
      <c r="BA299" s="1"/>
      <c r="BB299" s="1"/>
      <c r="BC299" s="340"/>
    </row>
    <row r="300" spans="1:55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  <c r="AO300" s="1"/>
      <c r="AP300" s="1"/>
      <c r="AQ300" s="1"/>
      <c r="AR300" s="1"/>
      <c r="AT300" s="1"/>
      <c r="AU300" s="1"/>
      <c r="AV300" s="1"/>
      <c r="AW300" s="1"/>
      <c r="AX300" s="1"/>
      <c r="AZ300" s="1"/>
      <c r="BA300" s="1"/>
      <c r="BB300" s="1"/>
      <c r="BC300" s="340"/>
    </row>
    <row r="301" spans="1:55" x14ac:dyDescent="0.3">
      <c r="AI301" s="1"/>
      <c r="AJ301" s="1"/>
      <c r="AK301" s="1"/>
      <c r="AL301" s="1"/>
      <c r="AM301" s="1"/>
      <c r="AO301" s="1"/>
      <c r="AP301" s="1"/>
      <c r="AQ301" s="1"/>
      <c r="AR301" s="1"/>
      <c r="AT301" s="1"/>
      <c r="AU301" s="1"/>
      <c r="AV301" s="1"/>
      <c r="AW301" s="1"/>
      <c r="AX301" s="1"/>
      <c r="AZ301" s="1"/>
      <c r="BA301" s="1"/>
      <c r="BB301" s="1"/>
      <c r="BC301" s="340"/>
    </row>
    <row r="302" spans="1:55" ht="18" x14ac:dyDescent="0.25">
      <c r="A302" s="274" t="s">
        <v>255</v>
      </c>
      <c r="B302" s="274"/>
      <c r="C302" s="336"/>
      <c r="D302" s="336"/>
      <c r="E302" s="336"/>
      <c r="F302" s="336"/>
      <c r="G302" s="336"/>
      <c r="H302" s="336"/>
      <c r="I302" s="336"/>
      <c r="J302" s="336"/>
      <c r="K302" s="336"/>
      <c r="L302" s="336"/>
      <c r="M302" s="336"/>
      <c r="N302" s="336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74"/>
    </row>
    <row r="303" spans="1:55" x14ac:dyDescent="0.3">
      <c r="A303" s="212"/>
      <c r="B303" s="200"/>
      <c r="C303" s="266" t="s">
        <v>264</v>
      </c>
      <c r="D303" s="267"/>
      <c r="E303" s="267"/>
      <c r="F303" s="267"/>
      <c r="G303" s="267"/>
      <c r="H303" s="267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67"/>
      <c r="T303" s="267"/>
      <c r="U303" s="267"/>
      <c r="V303" s="267"/>
      <c r="W303" s="267"/>
      <c r="X303" s="267"/>
      <c r="Y303" s="267"/>
      <c r="Z303" s="267"/>
      <c r="AA303" s="267"/>
      <c r="AB303" s="267"/>
      <c r="AC303" s="267"/>
      <c r="AD303" s="267"/>
      <c r="AE303" s="267"/>
      <c r="AF303" s="267"/>
      <c r="AG303" s="267"/>
      <c r="AH303" s="267"/>
      <c r="AI303" s="267"/>
      <c r="AJ303" s="267"/>
      <c r="AK303" s="267"/>
      <c r="AL303" s="267"/>
      <c r="AM303" s="267"/>
      <c r="AN303" s="267"/>
      <c r="AO303" s="267"/>
      <c r="AP303" s="267"/>
      <c r="AQ303" s="267"/>
      <c r="AR303" s="267"/>
      <c r="AS303" s="267"/>
      <c r="AT303" s="267"/>
      <c r="AU303" s="267"/>
      <c r="AV303" s="267"/>
      <c r="AW303" s="267"/>
      <c r="AX303" s="267"/>
      <c r="AY303" s="267"/>
      <c r="AZ303" s="267"/>
      <c r="BA303" s="267"/>
      <c r="BB303" s="267"/>
      <c r="BC303" s="268"/>
    </row>
    <row r="304" spans="1:55" ht="18.75" customHeight="1" x14ac:dyDescent="0.3">
      <c r="A304" s="218"/>
      <c r="B304" s="198"/>
      <c r="C304" s="332" t="s">
        <v>139</v>
      </c>
      <c r="D304" s="333"/>
      <c r="E304" s="333"/>
      <c r="F304" s="334"/>
      <c r="G304" s="328" t="s">
        <v>256</v>
      </c>
      <c r="H304" s="329" t="s">
        <v>139</v>
      </c>
      <c r="I304" s="330"/>
      <c r="J304" s="330"/>
      <c r="K304" s="335"/>
      <c r="L304" s="328" t="s">
        <v>256</v>
      </c>
      <c r="M304" s="329" t="s">
        <v>139</v>
      </c>
      <c r="N304" s="330"/>
      <c r="O304" s="330"/>
      <c r="P304" s="335"/>
      <c r="Q304" s="328" t="s">
        <v>256</v>
      </c>
      <c r="R304" s="329" t="s">
        <v>139</v>
      </c>
      <c r="S304" s="330"/>
      <c r="T304" s="330"/>
      <c r="U304" s="330"/>
      <c r="V304" s="335"/>
      <c r="W304" s="328" t="s">
        <v>256</v>
      </c>
      <c r="X304" s="329" t="s">
        <v>139</v>
      </c>
      <c r="Y304" s="330"/>
      <c r="Z304" s="330"/>
      <c r="AA304" s="335"/>
      <c r="AB304" s="328" t="s">
        <v>256</v>
      </c>
      <c r="AC304" s="329" t="s">
        <v>139</v>
      </c>
      <c r="AD304" s="330"/>
      <c r="AE304" s="330"/>
      <c r="AF304" s="335"/>
      <c r="AG304" s="328" t="s">
        <v>256</v>
      </c>
      <c r="AH304" s="329" t="s">
        <v>139</v>
      </c>
      <c r="AI304" s="330"/>
      <c r="AJ304" s="330"/>
      <c r="AK304" s="330"/>
      <c r="AL304" s="335"/>
      <c r="AM304" s="328" t="s">
        <v>256</v>
      </c>
      <c r="AN304" s="329" t="s">
        <v>139</v>
      </c>
      <c r="AO304" s="330"/>
      <c r="AP304" s="330"/>
      <c r="AQ304" s="335"/>
      <c r="AR304" s="328" t="s">
        <v>256</v>
      </c>
      <c r="AS304" s="329" t="s">
        <v>139</v>
      </c>
      <c r="AT304" s="330"/>
      <c r="AU304" s="330"/>
      <c r="AV304" s="330"/>
      <c r="AW304" s="256"/>
      <c r="AX304" s="328" t="s">
        <v>256</v>
      </c>
      <c r="AY304" s="329" t="s">
        <v>139</v>
      </c>
      <c r="AZ304" s="330"/>
      <c r="BA304" s="330"/>
      <c r="BB304" s="335"/>
      <c r="BC304" s="328" t="s">
        <v>256</v>
      </c>
    </row>
    <row r="305" spans="1:55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59"/>
      <c r="H305" s="138" t="s">
        <v>141</v>
      </c>
      <c r="I305" s="138" t="s">
        <v>142</v>
      </c>
      <c r="J305" s="138" t="s">
        <v>143</v>
      </c>
      <c r="K305" s="138" t="s">
        <v>144</v>
      </c>
      <c r="L305" s="259"/>
      <c r="M305" s="138" t="s">
        <v>145</v>
      </c>
      <c r="N305" s="138" t="s">
        <v>146</v>
      </c>
      <c r="O305" s="138" t="s">
        <v>147</v>
      </c>
      <c r="P305" s="138" t="s">
        <v>148</v>
      </c>
      <c r="Q305" s="259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59"/>
      <c r="X305" s="138" t="s">
        <v>159</v>
      </c>
      <c r="Y305" s="138" t="s">
        <v>160</v>
      </c>
      <c r="Z305" s="138" t="s">
        <v>282</v>
      </c>
      <c r="AA305" s="138" t="s">
        <v>283</v>
      </c>
      <c r="AB305" s="259"/>
      <c r="AC305" s="138" t="s">
        <v>284</v>
      </c>
      <c r="AD305" s="138" t="s">
        <v>285</v>
      </c>
      <c r="AE305" s="138" t="s">
        <v>292</v>
      </c>
      <c r="AF305" s="138" t="s">
        <v>286</v>
      </c>
      <c r="AG305" s="259"/>
      <c r="AH305" s="138" t="s">
        <v>287</v>
      </c>
      <c r="AI305" s="138" t="s">
        <v>288</v>
      </c>
      <c r="AJ305" s="138" t="s">
        <v>289</v>
      </c>
      <c r="AK305" s="138" t="s">
        <v>290</v>
      </c>
      <c r="AL305" s="138" t="s">
        <v>291</v>
      </c>
      <c r="AM305" s="259"/>
      <c r="AN305" s="138" t="s">
        <v>293</v>
      </c>
      <c r="AO305" s="138" t="s">
        <v>294</v>
      </c>
      <c r="AP305" s="138" t="s">
        <v>295</v>
      </c>
      <c r="AQ305" s="138" t="s">
        <v>296</v>
      </c>
      <c r="AR305" s="259"/>
      <c r="AS305" s="248">
        <v>45537</v>
      </c>
      <c r="AT305" s="138" t="s">
        <v>298</v>
      </c>
      <c r="AU305" s="138" t="s">
        <v>300</v>
      </c>
      <c r="AV305" s="138" t="s">
        <v>301</v>
      </c>
      <c r="AW305" s="138" t="s">
        <v>307</v>
      </c>
      <c r="AX305" s="259"/>
      <c r="AY305" s="138" t="s">
        <v>303</v>
      </c>
      <c r="AZ305" s="138" t="s">
        <v>304</v>
      </c>
      <c r="BA305" s="138" t="s">
        <v>305</v>
      </c>
      <c r="BB305" s="138" t="s">
        <v>306</v>
      </c>
      <c r="BC305" s="259"/>
    </row>
    <row r="306" spans="1:55" ht="18" x14ac:dyDescent="0.25">
      <c r="A306" s="269">
        <v>1</v>
      </c>
      <c r="B306" s="191" t="s">
        <v>252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</row>
    <row r="307" spans="1:55" ht="18" x14ac:dyDescent="0.25">
      <c r="A307" s="270"/>
      <c r="B307" s="191" t="s">
        <v>222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7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0</v>
      </c>
      <c r="BC307" s="169">
        <f>'Нарххо 2024'!BC307</f>
        <v>3.22</v>
      </c>
    </row>
    <row r="308" spans="1:55" ht="18" x14ac:dyDescent="0.25">
      <c r="A308" s="209">
        <v>2</v>
      </c>
      <c r="B308" s="170" t="s">
        <v>222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0</v>
      </c>
      <c r="BC308" s="169">
        <f>'Нарххо 2024'!BC308</f>
        <v>2.1133333333333333</v>
      </c>
    </row>
    <row r="309" spans="1:55" ht="18" x14ac:dyDescent="0.25">
      <c r="A309" s="269">
        <v>3</v>
      </c>
      <c r="B309" s="170" t="s">
        <v>253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</row>
    <row r="310" spans="1:55" ht="18" x14ac:dyDescent="0.25">
      <c r="A310" s="270"/>
      <c r="B310" s="170" t="s">
        <v>223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0</v>
      </c>
      <c r="BC310" s="169">
        <f>'Нарххо 2024'!BC310</f>
        <v>1.76</v>
      </c>
    </row>
    <row r="311" spans="1:55" ht="18" x14ac:dyDescent="0.25">
      <c r="A311" s="251">
        <v>4</v>
      </c>
      <c r="B311" s="170" t="s">
        <v>222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0</v>
      </c>
      <c r="BC311" s="169">
        <f>'Нарххо 2024'!BC311</f>
        <v>1.9733333333333334</v>
      </c>
    </row>
    <row r="312" spans="1:55" ht="18" x14ac:dyDescent="0.25">
      <c r="A312" s="209">
        <v>5</v>
      </c>
      <c r="B312" s="170" t="s">
        <v>224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0</v>
      </c>
      <c r="BC312" s="169">
        <f>'Нарххо 2024'!BC312</f>
        <v>3.813333333333333</v>
      </c>
    </row>
    <row r="313" spans="1:55" ht="18" x14ac:dyDescent="0.25">
      <c r="A313" s="251">
        <v>6</v>
      </c>
      <c r="B313" s="170" t="s">
        <v>225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0</v>
      </c>
      <c r="BC313" s="169">
        <f>'Нарххо 2024'!BC313</f>
        <v>6.7733333333333334</v>
      </c>
    </row>
    <row r="314" spans="1:55" ht="18" x14ac:dyDescent="0.25">
      <c r="A314" s="251">
        <v>7</v>
      </c>
      <c r="B314" s="170" t="s">
        <v>226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0</v>
      </c>
      <c r="BC314" s="169">
        <f>'Нарххо 2024'!BC314</f>
        <v>7.68</v>
      </c>
    </row>
    <row r="315" spans="1:55" ht="18" x14ac:dyDescent="0.25">
      <c r="A315" s="209">
        <v>8</v>
      </c>
      <c r="B315" s="170" t="s">
        <v>227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0</v>
      </c>
      <c r="BC315" s="169">
        <f>'Нарххо 2024'!BC315</f>
        <v>19.2</v>
      </c>
    </row>
    <row r="316" spans="1:55" ht="18" x14ac:dyDescent="0.25">
      <c r="A316" s="251">
        <v>9</v>
      </c>
      <c r="B316" s="170" t="s">
        <v>228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0</v>
      </c>
      <c r="BC316" s="169">
        <f>'Нарххо 2024'!BC316</f>
        <v>13.046666666666667</v>
      </c>
    </row>
    <row r="317" spans="1:55" ht="18" x14ac:dyDescent="0.25">
      <c r="A317" s="251">
        <v>10</v>
      </c>
      <c r="B317" s="170" t="s">
        <v>229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0</v>
      </c>
      <c r="BC317" s="169">
        <f>'Нарххо 2024'!BC317</f>
        <v>14.040000000000001</v>
      </c>
    </row>
    <row r="318" spans="1:55" ht="18" x14ac:dyDescent="0.25">
      <c r="A318" s="209">
        <v>11</v>
      </c>
      <c r="B318" s="170" t="s">
        <v>230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0</v>
      </c>
      <c r="BC318" s="169">
        <f>'Нарххо 2024'!BC318</f>
        <v>87.8</v>
      </c>
    </row>
    <row r="319" spans="1:55" ht="18" x14ac:dyDescent="0.25">
      <c r="A319" s="251">
        <v>12</v>
      </c>
      <c r="B319" s="170" t="s">
        <v>231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0</v>
      </c>
      <c r="BC319" s="169">
        <f>'Нарххо 2024'!BC319</f>
        <v>97.666666666666671</v>
      </c>
    </row>
    <row r="320" spans="1:55" ht="18" x14ac:dyDescent="0.25">
      <c r="A320" s="251">
        <v>13</v>
      </c>
      <c r="B320" s="170" t="s">
        <v>232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0</v>
      </c>
      <c r="BC320" s="169">
        <f>'Нарххо 2024'!BC320</f>
        <v>5.9666666666666659</v>
      </c>
    </row>
    <row r="321" spans="1:55" ht="18" x14ac:dyDescent="0.25">
      <c r="A321" s="209">
        <v>14</v>
      </c>
      <c r="B321" s="170" t="s">
        <v>233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0</v>
      </c>
      <c r="BC321" s="169">
        <f>'Нарххо 2024'!BC321</f>
        <v>10.966666666666667</v>
      </c>
    </row>
    <row r="322" spans="1:55" ht="18" x14ac:dyDescent="0.25">
      <c r="A322" s="251">
        <v>15</v>
      </c>
      <c r="B322" s="170" t="s">
        <v>234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0</v>
      </c>
      <c r="BC322" s="169">
        <f>'Нарххо 2024'!BC322</f>
        <v>11.563333333333333</v>
      </c>
    </row>
    <row r="323" spans="1:55" ht="18" x14ac:dyDescent="0.25">
      <c r="A323" s="251">
        <v>16</v>
      </c>
      <c r="B323" s="170" t="s">
        <v>235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0</v>
      </c>
      <c r="BC323" s="169">
        <f>'Нарххо 2024'!BC323</f>
        <v>39.4</v>
      </c>
    </row>
    <row r="324" spans="1:55" ht="18" x14ac:dyDescent="0.25">
      <c r="A324" s="209">
        <v>17</v>
      </c>
      <c r="B324" s="170" t="s">
        <v>236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0</v>
      </c>
      <c r="BC324" s="169">
        <f>'Нарххо 2024'!BC324</f>
        <v>51.333333333333336</v>
      </c>
    </row>
    <row r="325" spans="1:55" ht="18" x14ac:dyDescent="0.25">
      <c r="A325" s="251">
        <v>18</v>
      </c>
      <c r="B325" s="170" t="s">
        <v>237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0</v>
      </c>
      <c r="BC325" s="169">
        <f>'Нарххо 2024'!BC325</f>
        <v>4.5533333333333328</v>
      </c>
    </row>
    <row r="326" spans="1:55" ht="18" x14ac:dyDescent="0.25">
      <c r="A326" s="251">
        <v>19</v>
      </c>
      <c r="B326" s="170" t="s">
        <v>238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0</v>
      </c>
      <c r="BC326" s="169">
        <f>'Нарххо 2024'!BC326</f>
        <v>3.92</v>
      </c>
    </row>
    <row r="327" spans="1:55" ht="18" x14ac:dyDescent="0.25">
      <c r="A327" s="209">
        <v>20</v>
      </c>
      <c r="B327" s="170" t="s">
        <v>239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0</v>
      </c>
      <c r="BC327" s="169">
        <f>'Нарххо 2024'!BC327</f>
        <v>3.7333333333333329</v>
      </c>
    </row>
    <row r="328" spans="1:55" ht="18" x14ac:dyDescent="0.25">
      <c r="A328" s="251">
        <v>21</v>
      </c>
      <c r="B328" s="170" t="s">
        <v>240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0</v>
      </c>
      <c r="BC328" s="169">
        <f>'Нарххо 2024'!BC328</f>
        <v>19.920000000000002</v>
      </c>
    </row>
    <row r="329" spans="1:55" ht="18" x14ac:dyDescent="0.25">
      <c r="A329" s="251">
        <v>22</v>
      </c>
      <c r="B329" s="170" t="s">
        <v>241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0</v>
      </c>
      <c r="BC329" s="169">
        <f>'Нарххо 2024'!BC329</f>
        <v>25.25333333333333</v>
      </c>
    </row>
    <row r="330" spans="1:55" ht="18" x14ac:dyDescent="0.25">
      <c r="A330" s="209">
        <v>23</v>
      </c>
      <c r="B330" s="170" t="s">
        <v>242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0</v>
      </c>
      <c r="BC330" s="169">
        <f>'Нарххо 2024'!BC330</f>
        <v>16.146666666666665</v>
      </c>
    </row>
    <row r="331" spans="1:55" ht="36" x14ac:dyDescent="0.25">
      <c r="A331" s="251">
        <v>24</v>
      </c>
      <c r="B331" s="188" t="s">
        <v>243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0</v>
      </c>
      <c r="BC331" s="169">
        <f>'Нарххо 2024'!BC331</f>
        <v>3.7933333333333334</v>
      </c>
    </row>
    <row r="332" spans="1:55" ht="36" x14ac:dyDescent="0.25">
      <c r="A332" s="251">
        <v>25</v>
      </c>
      <c r="B332" s="188" t="s">
        <v>244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0</v>
      </c>
      <c r="BC332" s="169">
        <f>'Нарххо 2024'!BC332</f>
        <v>2.5266666666666668</v>
      </c>
    </row>
    <row r="333" spans="1:55" ht="18" x14ac:dyDescent="0.25">
      <c r="A333" s="209">
        <v>26</v>
      </c>
      <c r="B333" s="170" t="s">
        <v>245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0</v>
      </c>
      <c r="BC333" s="169">
        <f>'Нарххо 2024'!BC333</f>
        <v>30.906666666666666</v>
      </c>
    </row>
    <row r="334" spans="1:55" ht="18" x14ac:dyDescent="0.25">
      <c r="A334" s="251">
        <v>27</v>
      </c>
      <c r="B334" s="170" t="s">
        <v>246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0</v>
      </c>
      <c r="BC334" s="169">
        <f>'Нарххо 2024'!BC334</f>
        <v>6.96</v>
      </c>
    </row>
    <row r="335" spans="1:55" ht="18" customHeight="1" x14ac:dyDescent="0.25">
      <c r="A335" s="251">
        <v>28</v>
      </c>
      <c r="B335" s="170" t="s">
        <v>247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0</v>
      </c>
      <c r="BC335" s="169">
        <f>'Нарххо 2024'!BC335</f>
        <v>10.433333333333334</v>
      </c>
    </row>
    <row r="336" spans="1:55" ht="18" x14ac:dyDescent="0.25">
      <c r="A336" s="209">
        <v>29</v>
      </c>
      <c r="B336" s="170" t="s">
        <v>248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0</v>
      </c>
      <c r="BC336" s="169">
        <f>'Нарххо 2024'!BC336</f>
        <v>10.633333333333333</v>
      </c>
    </row>
    <row r="337" spans="1:55" ht="36" x14ac:dyDescent="0.25">
      <c r="A337" s="211"/>
      <c r="B337" s="189" t="s">
        <v>249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</row>
    <row r="338" spans="1:55" ht="18" x14ac:dyDescent="0.25">
      <c r="A338" s="211"/>
      <c r="B338" s="190" t="s">
        <v>250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0</v>
      </c>
      <c r="BC338" s="169">
        <f>'Нарххо 2024'!BC338</f>
        <v>10.606666666666667</v>
      </c>
    </row>
    <row r="339" spans="1:55" x14ac:dyDescent="0.3">
      <c r="A339" s="212"/>
      <c r="B339" s="191" t="s">
        <v>251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0</v>
      </c>
      <c r="BC339" s="169">
        <f>'Нарххо 2024'!BC339</f>
        <v>10.68</v>
      </c>
    </row>
    <row r="340" spans="1:55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  <c r="AO340" s="1"/>
      <c r="AP340" s="1"/>
      <c r="AQ340" s="1"/>
      <c r="AR340" s="1"/>
      <c r="AT340" s="1"/>
      <c r="AU340" s="1"/>
      <c r="AV340" s="1"/>
      <c r="AW340" s="1"/>
      <c r="AX340" s="1"/>
      <c r="AZ340" s="1"/>
      <c r="BA340" s="1"/>
      <c r="BB340" s="1"/>
      <c r="BC340" s="340"/>
    </row>
    <row r="341" spans="1:55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  <c r="AO341" s="1"/>
      <c r="AP341" s="1"/>
      <c r="AQ341" s="1"/>
      <c r="AR341" s="1"/>
      <c r="AT341" s="1"/>
      <c r="AU341" s="1"/>
      <c r="AV341" s="1"/>
      <c r="AW341" s="1"/>
      <c r="AX341" s="1"/>
      <c r="AZ341" s="1"/>
      <c r="BA341" s="1"/>
      <c r="BB341" s="1"/>
      <c r="BC341" s="340"/>
    </row>
    <row r="342" spans="1:55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  <c r="AO342" s="1"/>
      <c r="AP342" s="1"/>
      <c r="AQ342" s="1"/>
      <c r="AR342" s="1"/>
      <c r="AT342" s="1"/>
      <c r="AU342" s="1"/>
      <c r="AV342" s="1"/>
      <c r="AW342" s="1"/>
      <c r="AX342" s="1"/>
      <c r="AZ342" s="1"/>
      <c r="BA342" s="1"/>
      <c r="BB342" s="1"/>
      <c r="BC342" s="340"/>
    </row>
    <row r="343" spans="1:55" ht="18" x14ac:dyDescent="0.25">
      <c r="A343" s="274" t="s">
        <v>255</v>
      </c>
      <c r="B343" s="274"/>
      <c r="C343" s="336"/>
      <c r="D343" s="336"/>
      <c r="E343" s="336"/>
      <c r="F343" s="336"/>
      <c r="G343" s="336"/>
      <c r="H343" s="336"/>
      <c r="I343" s="336"/>
      <c r="J343" s="336"/>
      <c r="K343" s="336"/>
      <c r="L343" s="336"/>
      <c r="M343" s="336"/>
      <c r="N343" s="336"/>
      <c r="O343" s="274"/>
      <c r="P343" s="274"/>
      <c r="Q343" s="274"/>
      <c r="R343" s="27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74"/>
      <c r="AD343" s="274"/>
      <c r="AE343" s="274"/>
      <c r="AF343" s="274"/>
      <c r="AG343" s="274"/>
      <c r="AH343" s="274"/>
      <c r="AI343" s="274"/>
      <c r="AJ343" s="274"/>
      <c r="AK343" s="274"/>
      <c r="AL343" s="274"/>
      <c r="AM343" s="274"/>
      <c r="AN343" s="274"/>
      <c r="AO343" s="274"/>
      <c r="AP343" s="274"/>
      <c r="AQ343" s="274"/>
      <c r="AR343" s="274"/>
      <c r="AS343" s="274"/>
      <c r="AT343" s="274"/>
      <c r="AU343" s="274"/>
      <c r="AV343" s="274"/>
      <c r="AW343" s="274"/>
      <c r="AX343" s="274"/>
      <c r="AY343" s="274"/>
      <c r="AZ343" s="274"/>
      <c r="BA343" s="274"/>
      <c r="BB343" s="274"/>
      <c r="BC343" s="274"/>
    </row>
    <row r="344" spans="1:55" x14ac:dyDescent="0.3">
      <c r="A344" s="212"/>
      <c r="B344" s="200"/>
      <c r="C344" s="266" t="s">
        <v>265</v>
      </c>
      <c r="D344" s="267"/>
      <c r="E344" s="267"/>
      <c r="F344" s="267"/>
      <c r="G344" s="267"/>
      <c r="H344" s="267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67"/>
      <c r="T344" s="267"/>
      <c r="U344" s="267"/>
      <c r="V344" s="267"/>
      <c r="W344" s="267"/>
      <c r="X344" s="267"/>
      <c r="Y344" s="267"/>
      <c r="Z344" s="267"/>
      <c r="AA344" s="267"/>
      <c r="AB344" s="267"/>
      <c r="AC344" s="267"/>
      <c r="AD344" s="267"/>
      <c r="AE344" s="267"/>
      <c r="AF344" s="267"/>
      <c r="AG344" s="267"/>
      <c r="AH344" s="267"/>
      <c r="AI344" s="267"/>
      <c r="AJ344" s="267"/>
      <c r="AK344" s="267"/>
      <c r="AL344" s="267"/>
      <c r="AM344" s="267"/>
      <c r="AN344" s="267"/>
      <c r="AO344" s="267"/>
      <c r="AP344" s="267"/>
      <c r="AQ344" s="267"/>
      <c r="AR344" s="267"/>
      <c r="AS344" s="267"/>
      <c r="AT344" s="267"/>
      <c r="AU344" s="267"/>
      <c r="AV344" s="267"/>
      <c r="AW344" s="267"/>
      <c r="AX344" s="267"/>
      <c r="AY344" s="267"/>
      <c r="AZ344" s="267"/>
      <c r="BA344" s="267"/>
      <c r="BB344" s="267"/>
      <c r="BC344" s="268"/>
    </row>
    <row r="345" spans="1:55" ht="18.75" customHeight="1" x14ac:dyDescent="0.3">
      <c r="A345" s="218"/>
      <c r="B345" s="198"/>
      <c r="C345" s="332" t="s">
        <v>139</v>
      </c>
      <c r="D345" s="333"/>
      <c r="E345" s="333"/>
      <c r="F345" s="334"/>
      <c r="G345" s="328" t="s">
        <v>256</v>
      </c>
      <c r="H345" s="329" t="s">
        <v>139</v>
      </c>
      <c r="I345" s="330"/>
      <c r="J345" s="330"/>
      <c r="K345" s="335"/>
      <c r="L345" s="328" t="s">
        <v>256</v>
      </c>
      <c r="M345" s="329" t="s">
        <v>139</v>
      </c>
      <c r="N345" s="330"/>
      <c r="O345" s="330"/>
      <c r="P345" s="335"/>
      <c r="Q345" s="328" t="s">
        <v>256</v>
      </c>
      <c r="R345" s="329" t="s">
        <v>139</v>
      </c>
      <c r="S345" s="330"/>
      <c r="T345" s="330"/>
      <c r="U345" s="330"/>
      <c r="V345" s="335"/>
      <c r="W345" s="328" t="s">
        <v>256</v>
      </c>
      <c r="X345" s="329" t="s">
        <v>139</v>
      </c>
      <c r="Y345" s="330"/>
      <c r="Z345" s="330"/>
      <c r="AA345" s="335"/>
      <c r="AB345" s="328" t="s">
        <v>256</v>
      </c>
      <c r="AC345" s="329" t="s">
        <v>139</v>
      </c>
      <c r="AD345" s="330"/>
      <c r="AE345" s="330"/>
      <c r="AF345" s="335"/>
      <c r="AG345" s="328" t="s">
        <v>256</v>
      </c>
      <c r="AH345" s="329" t="s">
        <v>139</v>
      </c>
      <c r="AI345" s="330"/>
      <c r="AJ345" s="330"/>
      <c r="AK345" s="330"/>
      <c r="AL345" s="335"/>
      <c r="AM345" s="328" t="s">
        <v>256</v>
      </c>
      <c r="AN345" s="329" t="s">
        <v>139</v>
      </c>
      <c r="AO345" s="330"/>
      <c r="AP345" s="330"/>
      <c r="AQ345" s="335"/>
      <c r="AR345" s="328" t="s">
        <v>256</v>
      </c>
      <c r="AS345" s="329" t="s">
        <v>139</v>
      </c>
      <c r="AT345" s="330"/>
      <c r="AU345" s="330"/>
      <c r="AV345" s="330"/>
      <c r="AW345" s="256"/>
      <c r="AX345" s="328" t="s">
        <v>256</v>
      </c>
      <c r="AY345" s="329" t="s">
        <v>139</v>
      </c>
      <c r="AZ345" s="330"/>
      <c r="BA345" s="330"/>
      <c r="BB345" s="335"/>
      <c r="BC345" s="328" t="s">
        <v>256</v>
      </c>
    </row>
    <row r="346" spans="1:55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59"/>
      <c r="H346" s="138" t="s">
        <v>141</v>
      </c>
      <c r="I346" s="138" t="s">
        <v>142</v>
      </c>
      <c r="J346" s="138" t="s">
        <v>143</v>
      </c>
      <c r="K346" s="138" t="s">
        <v>144</v>
      </c>
      <c r="L346" s="259"/>
      <c r="M346" s="138" t="s">
        <v>145</v>
      </c>
      <c r="N346" s="138" t="s">
        <v>146</v>
      </c>
      <c r="O346" s="138" t="s">
        <v>147</v>
      </c>
      <c r="P346" s="138" t="s">
        <v>148</v>
      </c>
      <c r="Q346" s="259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59"/>
      <c r="X346" s="138" t="s">
        <v>159</v>
      </c>
      <c r="Y346" s="138" t="s">
        <v>160</v>
      </c>
      <c r="Z346" s="138" t="s">
        <v>282</v>
      </c>
      <c r="AA346" s="138" t="s">
        <v>283</v>
      </c>
      <c r="AB346" s="259"/>
      <c r="AC346" s="138" t="s">
        <v>284</v>
      </c>
      <c r="AD346" s="138" t="s">
        <v>285</v>
      </c>
      <c r="AE346" s="138" t="s">
        <v>292</v>
      </c>
      <c r="AF346" s="138" t="s">
        <v>286</v>
      </c>
      <c r="AG346" s="259"/>
      <c r="AH346" s="138" t="s">
        <v>287</v>
      </c>
      <c r="AI346" s="138" t="s">
        <v>288</v>
      </c>
      <c r="AJ346" s="138" t="s">
        <v>289</v>
      </c>
      <c r="AK346" s="138" t="s">
        <v>290</v>
      </c>
      <c r="AL346" s="138" t="s">
        <v>291</v>
      </c>
      <c r="AM346" s="259"/>
      <c r="AN346" s="138" t="s">
        <v>293</v>
      </c>
      <c r="AO346" s="138" t="s">
        <v>294</v>
      </c>
      <c r="AP346" s="138" t="s">
        <v>295</v>
      </c>
      <c r="AQ346" s="138" t="s">
        <v>296</v>
      </c>
      <c r="AR346" s="259"/>
      <c r="AS346" s="248">
        <v>45537</v>
      </c>
      <c r="AT346" s="138" t="s">
        <v>298</v>
      </c>
      <c r="AU346" s="138" t="s">
        <v>300</v>
      </c>
      <c r="AV346" s="138" t="s">
        <v>301</v>
      </c>
      <c r="AW346" s="138" t="s">
        <v>307</v>
      </c>
      <c r="AX346" s="259"/>
      <c r="AY346" s="138" t="s">
        <v>303</v>
      </c>
      <c r="AZ346" s="138" t="s">
        <v>304</v>
      </c>
      <c r="BA346" s="138" t="s">
        <v>305</v>
      </c>
      <c r="BB346" s="138" t="s">
        <v>306</v>
      </c>
      <c r="BC346" s="259"/>
    </row>
    <row r="347" spans="1:55" ht="18" x14ac:dyDescent="0.25">
      <c r="A347" s="269">
        <v>1</v>
      </c>
      <c r="B347" s="191" t="s">
        <v>252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</row>
    <row r="348" spans="1:55" ht="18" x14ac:dyDescent="0.25">
      <c r="A348" s="270"/>
      <c r="B348" s="191" t="s">
        <v>222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0</v>
      </c>
      <c r="BC348" s="169">
        <f>'Нарххо 2024'!BC348</f>
        <v>4.166666666666667</v>
      </c>
    </row>
    <row r="349" spans="1:55" ht="18" x14ac:dyDescent="0.25">
      <c r="A349" s="209">
        <v>2</v>
      </c>
      <c r="B349" s="170" t="s">
        <v>222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0</v>
      </c>
      <c r="BC349" s="169">
        <f>'Нарххо 2024'!BC349</f>
        <v>3</v>
      </c>
    </row>
    <row r="350" spans="1:55" ht="18" x14ac:dyDescent="0.25">
      <c r="A350" s="269">
        <v>3</v>
      </c>
      <c r="B350" s="170" t="s">
        <v>253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</row>
    <row r="351" spans="1:55" ht="18" x14ac:dyDescent="0.25">
      <c r="A351" s="270"/>
      <c r="B351" s="170" t="s">
        <v>223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0</v>
      </c>
      <c r="BC351" s="169">
        <f>'Нарххо 2024'!BC351</f>
        <v>2</v>
      </c>
    </row>
    <row r="352" spans="1:55" ht="18" x14ac:dyDescent="0.25">
      <c r="A352" s="251">
        <v>4</v>
      </c>
      <c r="B352" s="170" t="s">
        <v>222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0</v>
      </c>
      <c r="BC352" s="169">
        <f>'Нарххо 2024'!BC352</f>
        <v>3.2999999999999994</v>
      </c>
    </row>
    <row r="353" spans="1:55" ht="18" x14ac:dyDescent="0.25">
      <c r="A353" s="209">
        <v>5</v>
      </c>
      <c r="B353" s="170" t="s">
        <v>224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0</v>
      </c>
      <c r="BC353" s="169">
        <f>'Нарххо 2024'!BC353</f>
        <v>5.666666666666667</v>
      </c>
    </row>
    <row r="354" spans="1:55" ht="18" x14ac:dyDescent="0.25">
      <c r="A354" s="251">
        <v>6</v>
      </c>
      <c r="B354" s="170" t="s">
        <v>225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0</v>
      </c>
      <c r="BC354" s="169">
        <f>'Нарххо 2024'!BC354</f>
        <v>6.666666666666667</v>
      </c>
    </row>
    <row r="355" spans="1:55" ht="18" x14ac:dyDescent="0.25">
      <c r="A355" s="251">
        <v>7</v>
      </c>
      <c r="B355" s="170" t="s">
        <v>226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0</v>
      </c>
      <c r="BC355" s="169">
        <f>'Нарххо 2024'!BC355</f>
        <v>5.333333333333333</v>
      </c>
    </row>
    <row r="356" spans="1:55" ht="18" x14ac:dyDescent="0.25">
      <c r="A356" s="209">
        <v>8</v>
      </c>
      <c r="B356" s="170" t="s">
        <v>227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0</v>
      </c>
      <c r="BC356" s="169">
        <f>'Нарххо 2024'!BC356</f>
        <v>19</v>
      </c>
    </row>
    <row r="357" spans="1:55" ht="18" x14ac:dyDescent="0.25">
      <c r="A357" s="251">
        <v>9</v>
      </c>
      <c r="B357" s="170" t="s">
        <v>228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0</v>
      </c>
      <c r="BC357" s="169">
        <f>'Нарххо 2024'!BC357</f>
        <v>14.333333333333334</v>
      </c>
    </row>
    <row r="358" spans="1:55" ht="18" x14ac:dyDescent="0.25">
      <c r="A358" s="251">
        <v>10</v>
      </c>
      <c r="B358" s="170" t="s">
        <v>229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0</v>
      </c>
      <c r="BC358" s="169">
        <f>'Нарххо 2024'!BC358</f>
        <v>16</v>
      </c>
    </row>
    <row r="359" spans="1:55" ht="18" x14ac:dyDescent="0.25">
      <c r="A359" s="209">
        <v>11</v>
      </c>
      <c r="B359" s="170" t="s">
        <v>230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0</v>
      </c>
      <c r="BC359" s="169">
        <f>'Нарххо 2024'!BC359</f>
        <v>88.333333333333329</v>
      </c>
    </row>
    <row r="360" spans="1:55" ht="18" x14ac:dyDescent="0.25">
      <c r="A360" s="251">
        <v>12</v>
      </c>
      <c r="B360" s="170" t="s">
        <v>231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0</v>
      </c>
      <c r="BC360" s="169">
        <f>'Нарххо 2024'!BC360</f>
        <v>89.166666666666671</v>
      </c>
    </row>
    <row r="361" spans="1:55" ht="18" x14ac:dyDescent="0.25">
      <c r="A361" s="251">
        <v>13</v>
      </c>
      <c r="B361" s="170" t="s">
        <v>232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0</v>
      </c>
      <c r="BC361" s="169">
        <f>'Нарххо 2024'!BC361</f>
        <v>5</v>
      </c>
    </row>
    <row r="362" spans="1:55" ht="18" x14ac:dyDescent="0.25">
      <c r="A362" s="209">
        <v>14</v>
      </c>
      <c r="B362" s="170" t="s">
        <v>233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0</v>
      </c>
      <c r="BC362" s="169">
        <f>'Нарххо 2024'!BC362</f>
        <v>12.5</v>
      </c>
    </row>
    <row r="363" spans="1:55" ht="18" x14ac:dyDescent="0.25">
      <c r="A363" s="251">
        <v>15</v>
      </c>
      <c r="B363" s="170" t="s">
        <v>234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0</v>
      </c>
      <c r="BC363" s="169">
        <f>'Нарххо 2024'!BC363</f>
        <v>11</v>
      </c>
    </row>
    <row r="364" spans="1:55" ht="18" x14ac:dyDescent="0.25">
      <c r="A364" s="251">
        <v>16</v>
      </c>
      <c r="B364" s="170" t="s">
        <v>235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0</v>
      </c>
      <c r="BC364" s="169">
        <f>'Нарххо 2024'!BC364</f>
        <v>42</v>
      </c>
    </row>
    <row r="365" spans="1:55" ht="18" x14ac:dyDescent="0.25">
      <c r="A365" s="209">
        <v>17</v>
      </c>
      <c r="B365" s="170" t="s">
        <v>236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0</v>
      </c>
      <c r="BC365" s="169">
        <f>'Нарххо 2024'!BC365</f>
        <v>44</v>
      </c>
    </row>
    <row r="366" spans="1:55" ht="18" x14ac:dyDescent="0.25">
      <c r="A366" s="251">
        <v>18</v>
      </c>
      <c r="B366" s="170" t="s">
        <v>237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0</v>
      </c>
      <c r="BC366" s="169">
        <f>'Нарххо 2024'!BC366</f>
        <v>4.8666666666666671</v>
      </c>
    </row>
    <row r="367" spans="1:55" ht="18" x14ac:dyDescent="0.25">
      <c r="A367" s="251">
        <v>19</v>
      </c>
      <c r="B367" s="170" t="s">
        <v>238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0</v>
      </c>
      <c r="BC367" s="169">
        <f>'Нарххо 2024'!BC367</f>
        <v>4.28</v>
      </c>
    </row>
    <row r="368" spans="1:55" ht="18" x14ac:dyDescent="0.25">
      <c r="A368" s="209">
        <v>20</v>
      </c>
      <c r="B368" s="170" t="s">
        <v>239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0</v>
      </c>
      <c r="BC368" s="169">
        <f>'Нарххо 2024'!BC368</f>
        <v>3.7666666666666671</v>
      </c>
    </row>
    <row r="369" spans="1:55" ht="18" x14ac:dyDescent="0.25">
      <c r="A369" s="251">
        <v>21</v>
      </c>
      <c r="B369" s="170" t="s">
        <v>240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0</v>
      </c>
      <c r="BC369" s="169">
        <f>'Нарххо 2024'!BC369</f>
        <v>18</v>
      </c>
    </row>
    <row r="370" spans="1:55" ht="18" x14ac:dyDescent="0.25">
      <c r="A370" s="251">
        <v>22</v>
      </c>
      <c r="B370" s="170" t="s">
        <v>241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0</v>
      </c>
      <c r="BC370" s="169">
        <f>'Нарххо 2024'!BC370</f>
        <v>19.666666666666668</v>
      </c>
    </row>
    <row r="371" spans="1:55" ht="18" x14ac:dyDescent="0.25">
      <c r="A371" s="209">
        <v>23</v>
      </c>
      <c r="B371" s="170" t="s">
        <v>242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0</v>
      </c>
      <c r="BC371" s="169">
        <f>'Нарххо 2024'!BC371</f>
        <v>17.333333333333332</v>
      </c>
    </row>
    <row r="372" spans="1:55" ht="36" x14ac:dyDescent="0.25">
      <c r="A372" s="251">
        <v>24</v>
      </c>
      <c r="B372" s="188" t="s">
        <v>243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0</v>
      </c>
      <c r="BC372" s="169">
        <f>'Нарххо 2024'!BC372</f>
        <v>3.5</v>
      </c>
    </row>
    <row r="373" spans="1:55" ht="36" x14ac:dyDescent="0.25">
      <c r="A373" s="251">
        <v>25</v>
      </c>
      <c r="B373" s="188" t="s">
        <v>244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0</v>
      </c>
      <c r="BC373" s="169">
        <f>'Нарххо 2024'!BC373</f>
        <v>2.6666666666666665</v>
      </c>
    </row>
    <row r="374" spans="1:55" ht="18" x14ac:dyDescent="0.25">
      <c r="A374" s="209">
        <v>26</v>
      </c>
      <c r="B374" s="170" t="s">
        <v>245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0</v>
      </c>
      <c r="BC374" s="169">
        <f>'Нарххо 2024'!BC374</f>
        <v>28</v>
      </c>
    </row>
    <row r="375" spans="1:55" ht="18" x14ac:dyDescent="0.25">
      <c r="A375" s="251">
        <v>27</v>
      </c>
      <c r="B375" s="170" t="s">
        <v>246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0</v>
      </c>
      <c r="BC375" s="169">
        <f>'Нарххо 2024'!BC375</f>
        <v>7.1333333333333329</v>
      </c>
    </row>
    <row r="376" spans="1:55" ht="18" customHeight="1" x14ac:dyDescent="0.25">
      <c r="A376" s="251">
        <v>28</v>
      </c>
      <c r="B376" s="170" t="s">
        <v>247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0</v>
      </c>
      <c r="BC376" s="169">
        <f>'Нарххо 2024'!BC376</f>
        <v>10.799999999999999</v>
      </c>
    </row>
    <row r="377" spans="1:55" ht="18" x14ac:dyDescent="0.25">
      <c r="A377" s="209">
        <v>29</v>
      </c>
      <c r="B377" s="170" t="s">
        <v>248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0</v>
      </c>
      <c r="BC377" s="169">
        <f>'Нарххо 2024'!BC377</f>
        <v>11.6</v>
      </c>
    </row>
    <row r="378" spans="1:55" ht="36" x14ac:dyDescent="0.25">
      <c r="A378" s="211"/>
      <c r="B378" s="189" t="s">
        <v>249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</row>
    <row r="379" spans="1:55" ht="18" x14ac:dyDescent="0.25">
      <c r="A379" s="211"/>
      <c r="B379" s="190" t="s">
        <v>250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0</v>
      </c>
      <c r="BC379" s="169">
        <f>'Нарххо 2024'!BC379</f>
        <v>10.603333333333333</v>
      </c>
    </row>
    <row r="380" spans="1:55" x14ac:dyDescent="0.3">
      <c r="A380" s="212"/>
      <c r="B380" s="191" t="s">
        <v>251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0</v>
      </c>
      <c r="BC380" s="169">
        <f>'Нарххо 2024'!BC380</f>
        <v>10.676666666666668</v>
      </c>
    </row>
    <row r="381" spans="1:55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  <c r="AO381" s="1"/>
      <c r="AP381" s="1"/>
      <c r="AQ381" s="1"/>
      <c r="AR381" s="1"/>
      <c r="AT381" s="1"/>
      <c r="AU381" s="1"/>
      <c r="AV381" s="1"/>
      <c r="AW381" s="1"/>
      <c r="AX381" s="1"/>
      <c r="AZ381" s="1"/>
      <c r="BA381" s="1"/>
      <c r="BB381" s="1"/>
      <c r="BC381" s="340"/>
    </row>
    <row r="382" spans="1:55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  <c r="AO382" s="1"/>
      <c r="AP382" s="1"/>
      <c r="AQ382" s="1"/>
      <c r="AR382" s="1"/>
      <c r="AT382" s="1"/>
      <c r="AU382" s="1"/>
      <c r="AV382" s="1"/>
      <c r="AW382" s="1"/>
      <c r="AX382" s="1"/>
      <c r="AZ382" s="1"/>
      <c r="BA382" s="1"/>
      <c r="BB382" s="1"/>
      <c r="BC382" s="340"/>
    </row>
    <row r="383" spans="1:55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  <c r="AO383" s="1"/>
      <c r="AP383" s="1"/>
      <c r="AQ383" s="1"/>
      <c r="AR383" s="1"/>
      <c r="AT383" s="1"/>
      <c r="AU383" s="1"/>
      <c r="AV383" s="1"/>
      <c r="AW383" s="1"/>
      <c r="AX383" s="1"/>
      <c r="AZ383" s="1"/>
      <c r="BA383" s="1"/>
      <c r="BB383" s="1"/>
      <c r="BC383" s="340"/>
    </row>
    <row r="384" spans="1:55" x14ac:dyDescent="0.3">
      <c r="B384" s="143" t="s">
        <v>4</v>
      </c>
      <c r="AI384" s="1"/>
      <c r="AJ384" s="1"/>
      <c r="AK384" s="1"/>
      <c r="AL384" s="1"/>
      <c r="AM384" s="1"/>
      <c r="AO384" s="1"/>
      <c r="AP384" s="1"/>
      <c r="AQ384" s="1"/>
      <c r="AR384" s="1"/>
      <c r="AT384" s="1"/>
      <c r="AU384" s="1"/>
      <c r="AV384" s="1"/>
      <c r="AW384" s="1"/>
      <c r="AX384" s="1"/>
      <c r="AZ384" s="1"/>
      <c r="BA384" s="1"/>
      <c r="BB384" s="1"/>
      <c r="BC384" s="340"/>
    </row>
    <row r="385" spans="1:55" ht="18" x14ac:dyDescent="0.25">
      <c r="A385" s="274" t="s">
        <v>255</v>
      </c>
      <c r="B385" s="274"/>
      <c r="C385" s="336"/>
      <c r="D385" s="336"/>
      <c r="E385" s="336"/>
      <c r="F385" s="336"/>
      <c r="G385" s="336"/>
      <c r="H385" s="336"/>
      <c r="I385" s="336"/>
      <c r="J385" s="336"/>
      <c r="K385" s="336"/>
      <c r="L385" s="336"/>
      <c r="M385" s="336"/>
      <c r="N385" s="336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4"/>
      <c r="AR385" s="274"/>
      <c r="AS385" s="274"/>
      <c r="AT385" s="274"/>
      <c r="AU385" s="274"/>
      <c r="AV385" s="274"/>
      <c r="AW385" s="274"/>
      <c r="AX385" s="274"/>
      <c r="AY385" s="274"/>
      <c r="AZ385" s="274"/>
      <c r="BA385" s="274"/>
      <c r="BB385" s="274"/>
      <c r="BC385" s="274"/>
    </row>
    <row r="386" spans="1:55" x14ac:dyDescent="0.3">
      <c r="A386" s="212"/>
      <c r="B386" s="200"/>
      <c r="C386" s="266" t="s">
        <v>266</v>
      </c>
      <c r="D386" s="267"/>
      <c r="E386" s="267"/>
      <c r="F386" s="267"/>
      <c r="G386" s="267"/>
      <c r="H386" s="267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67"/>
      <c r="T386" s="267"/>
      <c r="U386" s="267"/>
      <c r="V386" s="267"/>
      <c r="W386" s="267"/>
      <c r="X386" s="267"/>
      <c r="Y386" s="267"/>
      <c r="Z386" s="267"/>
      <c r="AA386" s="267"/>
      <c r="AB386" s="267"/>
      <c r="AC386" s="267"/>
      <c r="AD386" s="267"/>
      <c r="AE386" s="267"/>
      <c r="AF386" s="267"/>
      <c r="AG386" s="267"/>
      <c r="AH386" s="267"/>
      <c r="AI386" s="267"/>
      <c r="AJ386" s="267"/>
      <c r="AK386" s="267"/>
      <c r="AL386" s="267"/>
      <c r="AM386" s="267"/>
      <c r="AN386" s="267"/>
      <c r="AO386" s="267"/>
      <c r="AP386" s="267"/>
      <c r="AQ386" s="267"/>
      <c r="AR386" s="267"/>
      <c r="AS386" s="267"/>
      <c r="AT386" s="267"/>
      <c r="AU386" s="267"/>
      <c r="AV386" s="267"/>
      <c r="AW386" s="267"/>
      <c r="AX386" s="267"/>
      <c r="AY386" s="267"/>
      <c r="AZ386" s="267"/>
      <c r="BA386" s="267"/>
      <c r="BB386" s="267"/>
      <c r="BC386" s="268"/>
    </row>
    <row r="387" spans="1:55" ht="18.75" customHeight="1" x14ac:dyDescent="0.3">
      <c r="A387" s="218"/>
      <c r="B387" s="198"/>
      <c r="C387" s="332" t="s">
        <v>139</v>
      </c>
      <c r="D387" s="333"/>
      <c r="E387" s="333"/>
      <c r="F387" s="334"/>
      <c r="G387" s="328" t="s">
        <v>256</v>
      </c>
      <c r="H387" s="329" t="s">
        <v>139</v>
      </c>
      <c r="I387" s="330"/>
      <c r="J387" s="330"/>
      <c r="K387" s="335"/>
      <c r="L387" s="328" t="s">
        <v>256</v>
      </c>
      <c r="M387" s="329" t="s">
        <v>139</v>
      </c>
      <c r="N387" s="330"/>
      <c r="O387" s="330"/>
      <c r="P387" s="335"/>
      <c r="Q387" s="328" t="s">
        <v>256</v>
      </c>
      <c r="R387" s="329" t="s">
        <v>139</v>
      </c>
      <c r="S387" s="330"/>
      <c r="T387" s="330"/>
      <c r="U387" s="330"/>
      <c r="V387" s="335"/>
      <c r="W387" s="328" t="s">
        <v>256</v>
      </c>
      <c r="X387" s="329" t="s">
        <v>139</v>
      </c>
      <c r="Y387" s="330"/>
      <c r="Z387" s="330"/>
      <c r="AA387" s="335"/>
      <c r="AB387" s="328" t="s">
        <v>256</v>
      </c>
      <c r="AC387" s="329" t="s">
        <v>139</v>
      </c>
      <c r="AD387" s="330"/>
      <c r="AE387" s="330"/>
      <c r="AF387" s="335"/>
      <c r="AG387" s="328" t="s">
        <v>256</v>
      </c>
      <c r="AH387" s="329" t="s">
        <v>139</v>
      </c>
      <c r="AI387" s="330"/>
      <c r="AJ387" s="330"/>
      <c r="AK387" s="330"/>
      <c r="AL387" s="335"/>
      <c r="AM387" s="328" t="s">
        <v>256</v>
      </c>
      <c r="AN387" s="329" t="s">
        <v>139</v>
      </c>
      <c r="AO387" s="330"/>
      <c r="AP387" s="330"/>
      <c r="AQ387" s="335"/>
      <c r="AR387" s="328" t="s">
        <v>256</v>
      </c>
      <c r="AS387" s="329" t="s">
        <v>139</v>
      </c>
      <c r="AT387" s="330"/>
      <c r="AU387" s="330"/>
      <c r="AV387" s="330"/>
      <c r="AW387" s="256"/>
      <c r="AX387" s="328" t="s">
        <v>256</v>
      </c>
      <c r="AY387" s="329" t="s">
        <v>139</v>
      </c>
      <c r="AZ387" s="330"/>
      <c r="BA387" s="330"/>
      <c r="BB387" s="335"/>
      <c r="BC387" s="328" t="s">
        <v>256</v>
      </c>
    </row>
    <row r="388" spans="1:55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59"/>
      <c r="H388" s="138" t="s">
        <v>141</v>
      </c>
      <c r="I388" s="138" t="s">
        <v>142</v>
      </c>
      <c r="J388" s="138" t="s">
        <v>143</v>
      </c>
      <c r="K388" s="138" t="s">
        <v>144</v>
      </c>
      <c r="L388" s="259"/>
      <c r="M388" s="138" t="s">
        <v>145</v>
      </c>
      <c r="N388" s="138" t="s">
        <v>146</v>
      </c>
      <c r="O388" s="138" t="s">
        <v>147</v>
      </c>
      <c r="P388" s="138" t="s">
        <v>148</v>
      </c>
      <c r="Q388" s="259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59"/>
      <c r="X388" s="138" t="s">
        <v>159</v>
      </c>
      <c r="Y388" s="138" t="s">
        <v>160</v>
      </c>
      <c r="Z388" s="138" t="s">
        <v>282</v>
      </c>
      <c r="AA388" s="138" t="s">
        <v>283</v>
      </c>
      <c r="AB388" s="259"/>
      <c r="AC388" s="138" t="s">
        <v>284</v>
      </c>
      <c r="AD388" s="138" t="s">
        <v>285</v>
      </c>
      <c r="AE388" s="138" t="s">
        <v>292</v>
      </c>
      <c r="AF388" s="138" t="s">
        <v>286</v>
      </c>
      <c r="AG388" s="259"/>
      <c r="AH388" s="138" t="s">
        <v>287</v>
      </c>
      <c r="AI388" s="138" t="s">
        <v>288</v>
      </c>
      <c r="AJ388" s="138" t="s">
        <v>289</v>
      </c>
      <c r="AK388" s="138" t="s">
        <v>290</v>
      </c>
      <c r="AL388" s="138" t="s">
        <v>291</v>
      </c>
      <c r="AM388" s="259"/>
      <c r="AN388" s="138" t="s">
        <v>293</v>
      </c>
      <c r="AO388" s="138" t="s">
        <v>294</v>
      </c>
      <c r="AP388" s="138" t="s">
        <v>295</v>
      </c>
      <c r="AQ388" s="138" t="s">
        <v>296</v>
      </c>
      <c r="AR388" s="259"/>
      <c r="AS388" s="248">
        <v>45537</v>
      </c>
      <c r="AT388" s="138" t="s">
        <v>298</v>
      </c>
      <c r="AU388" s="138" t="s">
        <v>300</v>
      </c>
      <c r="AV388" s="138" t="s">
        <v>301</v>
      </c>
      <c r="AW388" s="138" t="s">
        <v>307</v>
      </c>
      <c r="AX388" s="259"/>
      <c r="AY388" s="138" t="s">
        <v>303</v>
      </c>
      <c r="AZ388" s="138" t="s">
        <v>304</v>
      </c>
      <c r="BA388" s="138" t="s">
        <v>305</v>
      </c>
      <c r="BB388" s="138" t="s">
        <v>306</v>
      </c>
      <c r="BC388" s="259"/>
    </row>
    <row r="389" spans="1:55" ht="18" x14ac:dyDescent="0.25">
      <c r="A389" s="269">
        <v>1</v>
      </c>
      <c r="B389" s="191" t="s">
        <v>252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</row>
    <row r="390" spans="1:55" ht="18" x14ac:dyDescent="0.25">
      <c r="A390" s="270"/>
      <c r="B390" s="191" t="s">
        <v>222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0</v>
      </c>
      <c r="BC390" s="169">
        <f>'Нарххо 2024'!BC390</f>
        <v>3.2999999999999994</v>
      </c>
    </row>
    <row r="391" spans="1:55" ht="18" x14ac:dyDescent="0.25">
      <c r="A391" s="209">
        <v>2</v>
      </c>
      <c r="B391" s="170" t="s">
        <v>222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0</v>
      </c>
      <c r="BC391" s="169">
        <f>'Нарххо 2024'!BC391</f>
        <v>2</v>
      </c>
    </row>
    <row r="392" spans="1:55" ht="18" x14ac:dyDescent="0.25">
      <c r="A392" s="269">
        <v>3</v>
      </c>
      <c r="B392" s="170" t="s">
        <v>253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</row>
    <row r="393" spans="1:55" ht="18" x14ac:dyDescent="0.25">
      <c r="A393" s="270"/>
      <c r="B393" s="170" t="s">
        <v>223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0</v>
      </c>
      <c r="BC393" s="169">
        <f>'Нарххо 2024'!BC393</f>
        <v>1.8</v>
      </c>
    </row>
    <row r="394" spans="1:55" ht="18" x14ac:dyDescent="0.25">
      <c r="A394" s="251">
        <v>4</v>
      </c>
      <c r="B394" s="170" t="s">
        <v>222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0</v>
      </c>
      <c r="BC394" s="169">
        <f>'Нарххо 2024'!BC394</f>
        <v>2.5</v>
      </c>
    </row>
    <row r="395" spans="1:55" ht="18" x14ac:dyDescent="0.25">
      <c r="A395" s="209">
        <v>5</v>
      </c>
      <c r="B395" s="170" t="s">
        <v>224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0</v>
      </c>
      <c r="BC395" s="169">
        <f>'Нарххо 2024'!BC395</f>
        <v>5.666666666666667</v>
      </c>
    </row>
    <row r="396" spans="1:55" ht="18" x14ac:dyDescent="0.25">
      <c r="A396" s="251">
        <v>6</v>
      </c>
      <c r="B396" s="170" t="s">
        <v>225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0</v>
      </c>
      <c r="BC396" s="169">
        <f>'Нарххо 2024'!BC396</f>
        <v>6.5</v>
      </c>
    </row>
    <row r="397" spans="1:55" ht="18" x14ac:dyDescent="0.25">
      <c r="A397" s="251">
        <v>7</v>
      </c>
      <c r="B397" s="170" t="s">
        <v>226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0</v>
      </c>
      <c r="BC397" s="169">
        <f>'Нарххо 2024'!BC397</f>
        <v>7.333333333333333</v>
      </c>
    </row>
    <row r="398" spans="1:55" ht="18" x14ac:dyDescent="0.25">
      <c r="A398" s="209">
        <v>8</v>
      </c>
      <c r="B398" s="170" t="s">
        <v>227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0</v>
      </c>
      <c r="BC398" s="169">
        <f>'Нарххо 2024'!BC398</f>
        <v>18.333333333333332</v>
      </c>
    </row>
    <row r="399" spans="1:55" ht="18" x14ac:dyDescent="0.25">
      <c r="A399" s="251">
        <v>9</v>
      </c>
      <c r="B399" s="170" t="s">
        <v>228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0</v>
      </c>
      <c r="BC399" s="169">
        <f>'Нарххо 2024'!BC399</f>
        <v>13</v>
      </c>
    </row>
    <row r="400" spans="1:55" ht="18" x14ac:dyDescent="0.25">
      <c r="A400" s="251">
        <v>10</v>
      </c>
      <c r="B400" s="170" t="s">
        <v>229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0</v>
      </c>
      <c r="BC400" s="169">
        <f>'Нарххо 2024'!BC400</f>
        <v>15</v>
      </c>
    </row>
    <row r="401" spans="1:55" ht="18" x14ac:dyDescent="0.25">
      <c r="A401" s="209">
        <v>11</v>
      </c>
      <c r="B401" s="170" t="s">
        <v>230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0</v>
      </c>
      <c r="BC401" s="169">
        <f>'Нарххо 2024'!BC401</f>
        <v>85</v>
      </c>
    </row>
    <row r="402" spans="1:55" ht="18" x14ac:dyDescent="0.25">
      <c r="A402" s="251">
        <v>12</v>
      </c>
      <c r="B402" s="170" t="s">
        <v>231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0</v>
      </c>
      <c r="BC402" s="169">
        <f>'Нарххо 2024'!BC402</f>
        <v>85</v>
      </c>
    </row>
    <row r="403" spans="1:55" ht="18" x14ac:dyDescent="0.25">
      <c r="A403" s="251">
        <v>13</v>
      </c>
      <c r="B403" s="170" t="s">
        <v>232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0</v>
      </c>
      <c r="BC403" s="169">
        <f>'Нарххо 2024'!BC403</f>
        <v>5.5</v>
      </c>
    </row>
    <row r="404" spans="1:55" ht="18" x14ac:dyDescent="0.25">
      <c r="A404" s="209">
        <v>14</v>
      </c>
      <c r="B404" s="170" t="s">
        <v>233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0</v>
      </c>
      <c r="BC404" s="169">
        <f>'Нарххо 2024'!BC404</f>
        <v>11</v>
      </c>
    </row>
    <row r="405" spans="1:55" ht="18" x14ac:dyDescent="0.25">
      <c r="A405" s="251">
        <v>15</v>
      </c>
      <c r="B405" s="170" t="s">
        <v>234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0</v>
      </c>
      <c r="BC405" s="169">
        <f>'Нарххо 2024'!BC405</f>
        <v>11.5</v>
      </c>
    </row>
    <row r="406" spans="1:55" ht="18" x14ac:dyDescent="0.25">
      <c r="A406" s="251">
        <v>16</v>
      </c>
      <c r="B406" s="170" t="s">
        <v>235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0</v>
      </c>
      <c r="BC406" s="169">
        <f>'Нарххо 2024'!BC406</f>
        <v>42</v>
      </c>
    </row>
    <row r="407" spans="1:55" ht="18" x14ac:dyDescent="0.25">
      <c r="A407" s="209">
        <v>17</v>
      </c>
      <c r="B407" s="170" t="s">
        <v>236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0</v>
      </c>
      <c r="BC407" s="169">
        <f>'Нарххо 2024'!BC407</f>
        <v>45</v>
      </c>
    </row>
    <row r="408" spans="1:55" ht="18" x14ac:dyDescent="0.25">
      <c r="A408" s="251">
        <v>18</v>
      </c>
      <c r="B408" s="170" t="s">
        <v>237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0</v>
      </c>
      <c r="BC408" s="169">
        <f>'Нарххо 2024'!BC408</f>
        <v>5</v>
      </c>
    </row>
    <row r="409" spans="1:55" ht="18" x14ac:dyDescent="0.25">
      <c r="A409" s="251">
        <v>19</v>
      </c>
      <c r="B409" s="170" t="s">
        <v>238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0</v>
      </c>
      <c r="BC409" s="169">
        <f>'Нарххо 2024'!BC409</f>
        <v>4.4000000000000004</v>
      </c>
    </row>
    <row r="410" spans="1:55" ht="18" x14ac:dyDescent="0.25">
      <c r="A410" s="209">
        <v>20</v>
      </c>
      <c r="B410" s="170" t="s">
        <v>239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0</v>
      </c>
      <c r="BC410" s="169">
        <f>'Нарххо 2024'!BC410</f>
        <v>3.5</v>
      </c>
    </row>
    <row r="411" spans="1:55" ht="18" x14ac:dyDescent="0.25">
      <c r="A411" s="251">
        <v>21</v>
      </c>
      <c r="B411" s="170" t="s">
        <v>240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0</v>
      </c>
      <c r="BC411" s="169">
        <f>'Нарххо 2024'!BC411</f>
        <v>17.5</v>
      </c>
    </row>
    <row r="412" spans="1:55" ht="18" x14ac:dyDescent="0.25">
      <c r="A412" s="251">
        <v>22</v>
      </c>
      <c r="B412" s="170" t="s">
        <v>241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0</v>
      </c>
      <c r="BC412" s="169">
        <f>'Нарххо 2024'!BC412</f>
        <v>19</v>
      </c>
    </row>
    <row r="413" spans="1:55" ht="18" x14ac:dyDescent="0.25">
      <c r="A413" s="209">
        <v>23</v>
      </c>
      <c r="B413" s="170" t="s">
        <v>242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0</v>
      </c>
      <c r="BC413" s="169">
        <f>'Нарххо 2024'!BC413</f>
        <v>17.666666666666668</v>
      </c>
    </row>
    <row r="414" spans="1:55" ht="36" x14ac:dyDescent="0.25">
      <c r="A414" s="251">
        <v>24</v>
      </c>
      <c r="B414" s="188" t="s">
        <v>243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0</v>
      </c>
      <c r="BC414" s="169">
        <f>'Нарххо 2024'!BC414</f>
        <v>4</v>
      </c>
    </row>
    <row r="415" spans="1:55" ht="36" x14ac:dyDescent="0.25">
      <c r="A415" s="251">
        <v>25</v>
      </c>
      <c r="B415" s="188" t="s">
        <v>244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0</v>
      </c>
      <c r="BC415" s="169">
        <f>'Нарххо 2024'!BC415</f>
        <v>3.1666666666666665</v>
      </c>
    </row>
    <row r="416" spans="1:55" ht="18" x14ac:dyDescent="0.25">
      <c r="A416" s="209">
        <v>26</v>
      </c>
      <c r="B416" s="170" t="s">
        <v>245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0</v>
      </c>
      <c r="BC416" s="169">
        <f>'Нарххо 2024'!BC416</f>
        <v>30</v>
      </c>
    </row>
    <row r="417" spans="1:55" ht="18" customHeight="1" x14ac:dyDescent="0.25">
      <c r="A417" s="251">
        <v>27</v>
      </c>
      <c r="B417" s="170" t="s">
        <v>246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0</v>
      </c>
      <c r="BC417" s="169">
        <f>'Нарххо 2024'!BC417</f>
        <v>6.9333333333333327</v>
      </c>
    </row>
    <row r="418" spans="1:55" ht="18" x14ac:dyDescent="0.25">
      <c r="A418" s="251">
        <v>28</v>
      </c>
      <c r="B418" s="170" t="s">
        <v>247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0</v>
      </c>
      <c r="BC418" s="169">
        <f>'Нарххо 2024'!BC418</f>
        <v>10.6</v>
      </c>
    </row>
    <row r="419" spans="1:55" ht="18" x14ac:dyDescent="0.25">
      <c r="A419" s="209">
        <v>29</v>
      </c>
      <c r="B419" s="170" t="s">
        <v>248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0</v>
      </c>
      <c r="BC419" s="169">
        <f>'Нарххо 2024'!BC419</f>
        <v>11.5</v>
      </c>
    </row>
    <row r="420" spans="1:55" ht="36" x14ac:dyDescent="0.25">
      <c r="A420" s="211"/>
      <c r="B420" s="189" t="s">
        <v>249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</row>
    <row r="421" spans="1:55" ht="18" x14ac:dyDescent="0.25">
      <c r="A421" s="211"/>
      <c r="B421" s="190" t="s">
        <v>250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0</v>
      </c>
      <c r="BC421" s="169">
        <f>'Нарххо 2024'!BC421</f>
        <v>10.603333333333333</v>
      </c>
    </row>
    <row r="422" spans="1:55" x14ac:dyDescent="0.3">
      <c r="A422" s="212"/>
      <c r="B422" s="191" t="s">
        <v>251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0</v>
      </c>
      <c r="BC422" s="169">
        <f>'Нарххо 2024'!BC422</f>
        <v>10.676666666666668</v>
      </c>
    </row>
    <row r="423" spans="1:55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  <c r="AO423" s="1"/>
      <c r="AP423" s="1"/>
      <c r="AQ423" s="1"/>
      <c r="AR423" s="1"/>
      <c r="AT423" s="1"/>
      <c r="AU423" s="1"/>
      <c r="AV423" s="1"/>
      <c r="AW423" s="1"/>
      <c r="AX423" s="1"/>
      <c r="AZ423" s="1"/>
      <c r="BA423" s="1"/>
      <c r="BB423" s="1"/>
      <c r="BC423" s="340"/>
    </row>
    <row r="424" spans="1:55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  <c r="AO424" s="1"/>
      <c r="AP424" s="1"/>
      <c r="AQ424" s="1"/>
      <c r="AR424" s="1"/>
      <c r="AT424" s="1"/>
      <c r="AU424" s="1"/>
      <c r="AV424" s="1"/>
      <c r="AW424" s="1"/>
      <c r="AX424" s="1"/>
      <c r="AZ424" s="1"/>
      <c r="BA424" s="1"/>
      <c r="BB424" s="1"/>
      <c r="BC424" s="340"/>
    </row>
    <row r="425" spans="1:55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  <c r="AO425" s="1"/>
      <c r="AP425" s="1"/>
      <c r="AQ425" s="1"/>
      <c r="AR425" s="1"/>
      <c r="AT425" s="1"/>
      <c r="AU425" s="1"/>
      <c r="AV425" s="1"/>
      <c r="AW425" s="1"/>
      <c r="AX425" s="1"/>
      <c r="AZ425" s="1"/>
      <c r="BA425" s="1"/>
      <c r="BB425" s="1"/>
      <c r="BC425" s="340"/>
    </row>
    <row r="426" spans="1:55" x14ac:dyDescent="0.3">
      <c r="AI426" s="1"/>
      <c r="AJ426" s="1"/>
      <c r="AK426" s="1"/>
      <c r="AL426" s="1"/>
      <c r="AM426" s="1"/>
      <c r="AO426" s="1"/>
      <c r="AP426" s="1"/>
      <c r="AQ426" s="1"/>
      <c r="AR426" s="1"/>
      <c r="AT426" s="1"/>
      <c r="AU426" s="1"/>
      <c r="AV426" s="1"/>
      <c r="AW426" s="1"/>
      <c r="AX426" s="1"/>
      <c r="AZ426" s="1"/>
      <c r="BA426" s="1"/>
      <c r="BB426" s="1"/>
      <c r="BC426" s="340"/>
    </row>
    <row r="427" spans="1:55" ht="18" x14ac:dyDescent="0.25">
      <c r="A427" s="274" t="s">
        <v>255</v>
      </c>
      <c r="B427" s="274"/>
      <c r="C427" s="336"/>
      <c r="D427" s="336"/>
      <c r="E427" s="336"/>
      <c r="F427" s="336"/>
      <c r="G427" s="336"/>
      <c r="H427" s="336"/>
      <c r="I427" s="336"/>
      <c r="J427" s="336"/>
      <c r="K427" s="336"/>
      <c r="L427" s="336"/>
      <c r="M427" s="336"/>
      <c r="N427" s="336"/>
      <c r="O427" s="274"/>
      <c r="P427" s="274"/>
      <c r="Q427" s="274"/>
      <c r="R427" s="274"/>
      <c r="S427" s="274"/>
      <c r="T427" s="274"/>
      <c r="U427" s="274"/>
      <c r="V427" s="274"/>
      <c r="W427" s="274"/>
      <c r="X427" s="274"/>
      <c r="Y427" s="274"/>
      <c r="Z427" s="274"/>
      <c r="AA427" s="274"/>
      <c r="AB427" s="274"/>
      <c r="AC427" s="274"/>
      <c r="AD427" s="274"/>
      <c r="AE427" s="274"/>
      <c r="AF427" s="274"/>
      <c r="AG427" s="274"/>
      <c r="AH427" s="274"/>
      <c r="AI427" s="274"/>
      <c r="AJ427" s="274"/>
      <c r="AK427" s="274"/>
      <c r="AL427" s="274"/>
      <c r="AM427" s="274"/>
      <c r="AN427" s="274"/>
      <c r="AO427" s="274"/>
      <c r="AP427" s="274"/>
      <c r="AQ427" s="274"/>
      <c r="AR427" s="274"/>
      <c r="AS427" s="274"/>
      <c r="AT427" s="274"/>
      <c r="AU427" s="274"/>
      <c r="AV427" s="274"/>
      <c r="AW427" s="274"/>
      <c r="AX427" s="274"/>
      <c r="AY427" s="274"/>
      <c r="AZ427" s="274"/>
      <c r="BA427" s="274"/>
      <c r="BB427" s="274"/>
      <c r="BC427" s="274"/>
    </row>
    <row r="428" spans="1:55" x14ac:dyDescent="0.3">
      <c r="A428" s="212"/>
      <c r="B428" s="200"/>
      <c r="C428" s="266" t="s">
        <v>267</v>
      </c>
      <c r="D428" s="267"/>
      <c r="E428" s="267"/>
      <c r="F428" s="267"/>
      <c r="G428" s="267"/>
      <c r="H428" s="267"/>
      <c r="I428" s="267"/>
      <c r="J428" s="267"/>
      <c r="K428" s="267"/>
      <c r="L428" s="267"/>
      <c r="M428" s="267"/>
      <c r="N428" s="267"/>
      <c r="O428" s="267"/>
      <c r="P428" s="267"/>
      <c r="Q428" s="267"/>
      <c r="R428" s="267"/>
      <c r="S428" s="267"/>
      <c r="T428" s="267"/>
      <c r="U428" s="267"/>
      <c r="V428" s="267"/>
      <c r="W428" s="267"/>
      <c r="X428" s="267"/>
      <c r="Y428" s="267"/>
      <c r="Z428" s="267"/>
      <c r="AA428" s="267"/>
      <c r="AB428" s="267"/>
      <c r="AC428" s="267"/>
      <c r="AD428" s="267"/>
      <c r="AE428" s="267"/>
      <c r="AF428" s="267"/>
      <c r="AG428" s="267"/>
      <c r="AH428" s="267"/>
      <c r="AI428" s="267"/>
      <c r="AJ428" s="267"/>
      <c r="AK428" s="267"/>
      <c r="AL428" s="267"/>
      <c r="AM428" s="267"/>
      <c r="AN428" s="267"/>
      <c r="AO428" s="267"/>
      <c r="AP428" s="267"/>
      <c r="AQ428" s="267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8"/>
    </row>
    <row r="429" spans="1:55" ht="18.75" customHeight="1" x14ac:dyDescent="0.3">
      <c r="A429" s="218"/>
      <c r="B429" s="198"/>
      <c r="C429" s="332" t="s">
        <v>139</v>
      </c>
      <c r="D429" s="333"/>
      <c r="E429" s="333"/>
      <c r="F429" s="334"/>
      <c r="G429" s="328" t="s">
        <v>256</v>
      </c>
      <c r="H429" s="329" t="s">
        <v>139</v>
      </c>
      <c r="I429" s="330"/>
      <c r="J429" s="330"/>
      <c r="K429" s="335"/>
      <c r="L429" s="328" t="s">
        <v>256</v>
      </c>
      <c r="M429" s="329" t="s">
        <v>139</v>
      </c>
      <c r="N429" s="330"/>
      <c r="O429" s="330"/>
      <c r="P429" s="335"/>
      <c r="Q429" s="328" t="s">
        <v>256</v>
      </c>
      <c r="R429" s="329" t="s">
        <v>139</v>
      </c>
      <c r="S429" s="330"/>
      <c r="T429" s="330"/>
      <c r="U429" s="330"/>
      <c r="V429" s="335"/>
      <c r="W429" s="328" t="s">
        <v>256</v>
      </c>
      <c r="X429" s="329" t="s">
        <v>139</v>
      </c>
      <c r="Y429" s="330"/>
      <c r="Z429" s="330"/>
      <c r="AA429" s="335"/>
      <c r="AB429" s="328" t="s">
        <v>256</v>
      </c>
      <c r="AC429" s="329" t="s">
        <v>139</v>
      </c>
      <c r="AD429" s="330"/>
      <c r="AE429" s="330"/>
      <c r="AF429" s="335"/>
      <c r="AG429" s="328" t="s">
        <v>256</v>
      </c>
      <c r="AH429" s="329" t="s">
        <v>139</v>
      </c>
      <c r="AI429" s="330"/>
      <c r="AJ429" s="330"/>
      <c r="AK429" s="330"/>
      <c r="AL429" s="335"/>
      <c r="AM429" s="328" t="s">
        <v>256</v>
      </c>
      <c r="AN429" s="329" t="s">
        <v>139</v>
      </c>
      <c r="AO429" s="330"/>
      <c r="AP429" s="330"/>
      <c r="AQ429" s="335"/>
      <c r="AR429" s="328" t="s">
        <v>256</v>
      </c>
      <c r="AS429" s="329" t="s">
        <v>139</v>
      </c>
      <c r="AT429" s="330"/>
      <c r="AU429" s="330"/>
      <c r="AV429" s="330"/>
      <c r="AW429" s="256"/>
      <c r="AX429" s="328" t="s">
        <v>256</v>
      </c>
      <c r="AY429" s="329" t="s">
        <v>139</v>
      </c>
      <c r="AZ429" s="330"/>
      <c r="BA429" s="330"/>
      <c r="BB429" s="335"/>
      <c r="BC429" s="328" t="s">
        <v>256</v>
      </c>
    </row>
    <row r="430" spans="1:55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59"/>
      <c r="H430" s="138" t="s">
        <v>141</v>
      </c>
      <c r="I430" s="138" t="s">
        <v>142</v>
      </c>
      <c r="J430" s="138" t="s">
        <v>143</v>
      </c>
      <c r="K430" s="138" t="s">
        <v>144</v>
      </c>
      <c r="L430" s="259"/>
      <c r="M430" s="138" t="s">
        <v>145</v>
      </c>
      <c r="N430" s="138" t="s">
        <v>146</v>
      </c>
      <c r="O430" s="138" t="s">
        <v>147</v>
      </c>
      <c r="P430" s="138" t="s">
        <v>148</v>
      </c>
      <c r="Q430" s="259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59"/>
      <c r="X430" s="138" t="s">
        <v>159</v>
      </c>
      <c r="Y430" s="138" t="s">
        <v>160</v>
      </c>
      <c r="Z430" s="138" t="s">
        <v>282</v>
      </c>
      <c r="AA430" s="138" t="s">
        <v>283</v>
      </c>
      <c r="AB430" s="259"/>
      <c r="AC430" s="138" t="s">
        <v>284</v>
      </c>
      <c r="AD430" s="138" t="s">
        <v>285</v>
      </c>
      <c r="AE430" s="138" t="s">
        <v>292</v>
      </c>
      <c r="AF430" s="138" t="s">
        <v>286</v>
      </c>
      <c r="AG430" s="259"/>
      <c r="AH430" s="138" t="s">
        <v>287</v>
      </c>
      <c r="AI430" s="138" t="s">
        <v>288</v>
      </c>
      <c r="AJ430" s="138" t="s">
        <v>289</v>
      </c>
      <c r="AK430" s="138" t="s">
        <v>290</v>
      </c>
      <c r="AL430" s="138" t="s">
        <v>291</v>
      </c>
      <c r="AM430" s="259"/>
      <c r="AN430" s="138" t="s">
        <v>293</v>
      </c>
      <c r="AO430" s="138" t="s">
        <v>294</v>
      </c>
      <c r="AP430" s="138" t="s">
        <v>295</v>
      </c>
      <c r="AQ430" s="138" t="s">
        <v>296</v>
      </c>
      <c r="AR430" s="259"/>
      <c r="AS430" s="248">
        <v>45537</v>
      </c>
      <c r="AT430" s="138" t="s">
        <v>298</v>
      </c>
      <c r="AU430" s="138" t="s">
        <v>300</v>
      </c>
      <c r="AV430" s="138" t="s">
        <v>301</v>
      </c>
      <c r="AW430" s="138" t="s">
        <v>307</v>
      </c>
      <c r="AX430" s="259"/>
      <c r="AY430" s="138" t="s">
        <v>303</v>
      </c>
      <c r="AZ430" s="138" t="s">
        <v>304</v>
      </c>
      <c r="BA430" s="138" t="s">
        <v>305</v>
      </c>
      <c r="BB430" s="138" t="s">
        <v>306</v>
      </c>
      <c r="BC430" s="259"/>
    </row>
    <row r="431" spans="1:55" ht="18" x14ac:dyDescent="0.25">
      <c r="A431" s="269">
        <v>1</v>
      </c>
      <c r="B431" s="191" t="s">
        <v>252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</row>
    <row r="432" spans="1:55" ht="18" x14ac:dyDescent="0.25">
      <c r="A432" s="270"/>
      <c r="B432" s="191" t="s">
        <v>222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0</v>
      </c>
      <c r="BC432" s="169">
        <f>'Нарххо 2024'!BC432</f>
        <v>4</v>
      </c>
    </row>
    <row r="433" spans="1:55" ht="18" x14ac:dyDescent="0.25">
      <c r="A433" s="209">
        <v>2</v>
      </c>
      <c r="B433" s="170" t="s">
        <v>222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0</v>
      </c>
      <c r="BC433" s="169">
        <f>'Нарххо 2024'!BC433</f>
        <v>2.8333333333333335</v>
      </c>
    </row>
    <row r="434" spans="1:55" ht="18" x14ac:dyDescent="0.25">
      <c r="A434" s="269">
        <v>3</v>
      </c>
      <c r="B434" s="170" t="s">
        <v>253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</row>
    <row r="435" spans="1:55" ht="18" x14ac:dyDescent="0.25">
      <c r="A435" s="270"/>
      <c r="B435" s="170" t="s">
        <v>223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0</v>
      </c>
      <c r="BC435" s="169">
        <f>'Нарххо 2024'!BC435</f>
        <v>3</v>
      </c>
    </row>
    <row r="436" spans="1:55" ht="18" x14ac:dyDescent="0.25">
      <c r="A436" s="251">
        <v>4</v>
      </c>
      <c r="B436" s="170" t="s">
        <v>222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0</v>
      </c>
      <c r="BC436" s="169">
        <f>'Нарххо 2024'!BC436</f>
        <v>3</v>
      </c>
    </row>
    <row r="437" spans="1:55" ht="18" x14ac:dyDescent="0.25">
      <c r="A437" s="209">
        <v>5</v>
      </c>
      <c r="B437" s="170" t="s">
        <v>224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0</v>
      </c>
      <c r="BC437" s="169">
        <f>'Нарххо 2024'!BC437</f>
        <v>5</v>
      </c>
    </row>
    <row r="438" spans="1:55" ht="18" x14ac:dyDescent="0.25">
      <c r="A438" s="251">
        <v>6</v>
      </c>
      <c r="B438" s="170" t="s">
        <v>225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0</v>
      </c>
      <c r="BC438" s="169">
        <f>'Нарххо 2024'!BC438</f>
        <v>7</v>
      </c>
    </row>
    <row r="439" spans="1:55" ht="18" x14ac:dyDescent="0.25">
      <c r="A439" s="251">
        <v>7</v>
      </c>
      <c r="B439" s="170" t="s">
        <v>226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0</v>
      </c>
      <c r="BC439" s="169">
        <f>'Нарххо 2024'!BC439</f>
        <v>6.8933333333333335</v>
      </c>
    </row>
    <row r="440" spans="1:55" ht="18" x14ac:dyDescent="0.25">
      <c r="A440" s="209">
        <v>8</v>
      </c>
      <c r="B440" s="170" t="s">
        <v>227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0</v>
      </c>
      <c r="BC440" s="169">
        <f>'Нарххо 2024'!BC440</f>
        <v>17</v>
      </c>
    </row>
    <row r="441" spans="1:55" ht="18" x14ac:dyDescent="0.25">
      <c r="A441" s="251">
        <v>9</v>
      </c>
      <c r="B441" s="170" t="s">
        <v>228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0</v>
      </c>
      <c r="BC441" s="169">
        <f>'Нарххо 2024'!BC441</f>
        <v>12</v>
      </c>
    </row>
    <row r="442" spans="1:55" ht="18" x14ac:dyDescent="0.25">
      <c r="A442" s="251">
        <v>10</v>
      </c>
      <c r="B442" s="170" t="s">
        <v>229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0</v>
      </c>
      <c r="BC442" s="169">
        <f>'Нарххо 2024'!BC442</f>
        <v>16</v>
      </c>
    </row>
    <row r="443" spans="1:55" ht="18" x14ac:dyDescent="0.25">
      <c r="A443" s="209">
        <v>11</v>
      </c>
      <c r="B443" s="170" t="s">
        <v>230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0</v>
      </c>
      <c r="BC443" s="169">
        <f>'Нарххо 2024'!BC443</f>
        <v>95</v>
      </c>
    </row>
    <row r="444" spans="1:55" ht="18" x14ac:dyDescent="0.25">
      <c r="A444" s="251">
        <v>12</v>
      </c>
      <c r="B444" s="170" t="s">
        <v>231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0</v>
      </c>
      <c r="BC444" s="169">
        <f>'Нарххо 2024'!BC444</f>
        <v>95</v>
      </c>
    </row>
    <row r="445" spans="1:55" ht="18" x14ac:dyDescent="0.25">
      <c r="A445" s="251">
        <v>13</v>
      </c>
      <c r="B445" s="170" t="s">
        <v>232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0</v>
      </c>
      <c r="BC445" s="169">
        <f>'Нарххо 2024'!BC445</f>
        <v>6.666666666666667</v>
      </c>
    </row>
    <row r="446" spans="1:55" ht="18" x14ac:dyDescent="0.25">
      <c r="A446" s="209">
        <v>14</v>
      </c>
      <c r="B446" s="170" t="s">
        <v>233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0</v>
      </c>
      <c r="BC446" s="169">
        <f>'Нарххо 2024'!BC446</f>
        <v>11.333333333333334</v>
      </c>
    </row>
    <row r="447" spans="1:55" ht="18" x14ac:dyDescent="0.25">
      <c r="A447" s="251">
        <v>15</v>
      </c>
      <c r="B447" s="170" t="s">
        <v>234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0</v>
      </c>
      <c r="BC447" s="169">
        <f>'Нарххо 2024'!BC447</f>
        <v>11.333333333333334</v>
      </c>
    </row>
    <row r="448" spans="1:55" ht="18" x14ac:dyDescent="0.25">
      <c r="A448" s="251">
        <v>16</v>
      </c>
      <c r="B448" s="170" t="s">
        <v>235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0</v>
      </c>
      <c r="BC448" s="169">
        <f>'Нарххо 2024'!BC448</f>
        <v>45</v>
      </c>
    </row>
    <row r="449" spans="1:55" ht="18" x14ac:dyDescent="0.25">
      <c r="A449" s="209">
        <v>17</v>
      </c>
      <c r="B449" s="170" t="s">
        <v>236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0</v>
      </c>
      <c r="BC449" s="169">
        <f>'Нарххо 2024'!BC449</f>
        <v>45</v>
      </c>
    </row>
    <row r="450" spans="1:55" ht="18" x14ac:dyDescent="0.25">
      <c r="A450" s="251">
        <v>18</v>
      </c>
      <c r="B450" s="170" t="s">
        <v>237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0</v>
      </c>
      <c r="BC450" s="169">
        <f>'Нарххо 2024'!BC450</f>
        <v>5.5333333333333341</v>
      </c>
    </row>
    <row r="451" spans="1:55" ht="18" x14ac:dyDescent="0.25">
      <c r="A451" s="251">
        <v>19</v>
      </c>
      <c r="B451" s="170" t="s">
        <v>238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0</v>
      </c>
      <c r="BC451" s="169">
        <f>'Нарххо 2024'!BC451</f>
        <v>4.8866666666666667</v>
      </c>
    </row>
    <row r="452" spans="1:55" ht="18" x14ac:dyDescent="0.25">
      <c r="A452" s="209">
        <v>20</v>
      </c>
      <c r="B452" s="170" t="s">
        <v>239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0</v>
      </c>
      <c r="BC452" s="169">
        <f>'Нарххо 2024'!BC452</f>
        <v>4.833333333333333</v>
      </c>
    </row>
    <row r="453" spans="1:55" ht="18" x14ac:dyDescent="0.25">
      <c r="A453" s="251">
        <v>21</v>
      </c>
      <c r="B453" s="170" t="s">
        <v>240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0</v>
      </c>
      <c r="BC453" s="169">
        <f>'Нарххо 2024'!BC453</f>
        <v>17.333333333333332</v>
      </c>
    </row>
    <row r="454" spans="1:55" ht="18" x14ac:dyDescent="0.25">
      <c r="A454" s="251">
        <v>22</v>
      </c>
      <c r="B454" s="170" t="s">
        <v>241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0</v>
      </c>
      <c r="BC454" s="169">
        <f>'Нарххо 2024'!BC454</f>
        <v>16</v>
      </c>
    </row>
    <row r="455" spans="1:55" ht="18" x14ac:dyDescent="0.25">
      <c r="A455" s="209">
        <v>23</v>
      </c>
      <c r="B455" s="170" t="s">
        <v>242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0</v>
      </c>
      <c r="BC455" s="169">
        <f>'Нарххо 2024'!BC455</f>
        <v>18.666666666666668</v>
      </c>
    </row>
    <row r="456" spans="1:55" ht="36" x14ac:dyDescent="0.25">
      <c r="A456" s="251">
        <v>24</v>
      </c>
      <c r="B456" s="188" t="s">
        <v>243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0</v>
      </c>
      <c r="BC456" s="169">
        <f>'Нарххо 2024'!BC456</f>
        <v>4.2</v>
      </c>
    </row>
    <row r="457" spans="1:55" ht="36" x14ac:dyDescent="0.25">
      <c r="A457" s="251">
        <v>25</v>
      </c>
      <c r="B457" s="188" t="s">
        <v>244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0</v>
      </c>
      <c r="BC457" s="169">
        <f>'Нарххо 2024'!BC457</f>
        <v>3.5</v>
      </c>
    </row>
    <row r="458" spans="1:55" ht="18" customHeight="1" x14ac:dyDescent="0.25">
      <c r="A458" s="209">
        <v>26</v>
      </c>
      <c r="B458" s="170" t="s">
        <v>245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0</v>
      </c>
      <c r="BC458" s="169">
        <f>'Нарххо 2024'!BC458</f>
        <v>30.400000000000002</v>
      </c>
    </row>
    <row r="459" spans="1:55" ht="18" x14ac:dyDescent="0.25">
      <c r="A459" s="251">
        <v>27</v>
      </c>
      <c r="B459" s="170" t="s">
        <v>246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0</v>
      </c>
      <c r="BC459" s="169">
        <f>'Нарххо 2024'!BC459</f>
        <v>7.2666666666666666</v>
      </c>
    </row>
    <row r="460" spans="1:55" ht="18" x14ac:dyDescent="0.25">
      <c r="A460" s="251">
        <v>28</v>
      </c>
      <c r="B460" s="170" t="s">
        <v>247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0</v>
      </c>
      <c r="BC460" s="169">
        <f>'Нарххо 2024'!BC460</f>
        <v>11</v>
      </c>
    </row>
    <row r="461" spans="1:55" ht="18" x14ac:dyDescent="0.25">
      <c r="A461" s="209">
        <v>29</v>
      </c>
      <c r="B461" s="170" t="s">
        <v>248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0</v>
      </c>
      <c r="BC461" s="169">
        <f>'Нарххо 2024'!BC461</f>
        <v>11</v>
      </c>
    </row>
    <row r="462" spans="1:55" ht="36" x14ac:dyDescent="0.25">
      <c r="A462" s="211"/>
      <c r="B462" s="189" t="s">
        <v>249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</row>
    <row r="463" spans="1:55" ht="18" x14ac:dyDescent="0.25">
      <c r="A463" s="211"/>
      <c r="B463" s="190" t="s">
        <v>250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0</v>
      </c>
      <c r="BC463" s="169">
        <f>'Нарххо 2024'!BC463</f>
        <v>10.603333333333333</v>
      </c>
    </row>
    <row r="464" spans="1:55" x14ac:dyDescent="0.3">
      <c r="A464" s="212"/>
      <c r="B464" s="191" t="s">
        <v>251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0</v>
      </c>
      <c r="BC464" s="169">
        <f>'Нарххо 2024'!BC464</f>
        <v>10.686666666666666</v>
      </c>
    </row>
    <row r="465" spans="1:55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  <c r="AO465" s="1"/>
      <c r="AP465" s="1"/>
      <c r="AQ465" s="1"/>
      <c r="AR465" s="1"/>
      <c r="AT465" s="1"/>
      <c r="AU465" s="1"/>
      <c r="AV465" s="1"/>
      <c r="AW465" s="1"/>
      <c r="AX465" s="1"/>
      <c r="AZ465" s="1"/>
      <c r="BA465" s="1"/>
      <c r="BB465" s="1"/>
      <c r="BC465" s="340"/>
    </row>
    <row r="466" spans="1:55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  <c r="AO466" s="1"/>
      <c r="AP466" s="1"/>
      <c r="AQ466" s="1"/>
      <c r="AR466" s="1"/>
      <c r="AT466" s="1"/>
      <c r="AU466" s="1"/>
      <c r="AV466" s="1"/>
      <c r="AW466" s="1"/>
      <c r="AX466" s="1"/>
      <c r="AZ466" s="1"/>
      <c r="BA466" s="1"/>
      <c r="BB466" s="1"/>
      <c r="BC466" s="340"/>
    </row>
    <row r="467" spans="1:55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  <c r="AO467" s="1"/>
      <c r="AP467" s="1"/>
      <c r="AQ467" s="1"/>
      <c r="AR467" s="1"/>
      <c r="AT467" s="1"/>
      <c r="AU467" s="1"/>
      <c r="AV467" s="1"/>
      <c r="AW467" s="1"/>
      <c r="AX467" s="1"/>
      <c r="AZ467" s="1"/>
      <c r="BA467" s="1"/>
      <c r="BB467" s="1"/>
      <c r="BC467" s="340"/>
    </row>
    <row r="468" spans="1:55" x14ac:dyDescent="0.3">
      <c r="AI468" s="1"/>
      <c r="AJ468" s="1"/>
      <c r="AK468" s="1"/>
      <c r="AL468" s="1"/>
      <c r="AM468" s="1"/>
      <c r="AO468" s="1"/>
      <c r="AP468" s="1"/>
      <c r="AQ468" s="1"/>
      <c r="AR468" s="1"/>
      <c r="AT468" s="1"/>
      <c r="AU468" s="1"/>
      <c r="AV468" s="1"/>
      <c r="AW468" s="1"/>
      <c r="AX468" s="1"/>
      <c r="AZ468" s="1"/>
      <c r="BA468" s="1"/>
      <c r="BB468" s="1"/>
      <c r="BC468" s="340"/>
    </row>
    <row r="469" spans="1:55" ht="18" x14ac:dyDescent="0.25">
      <c r="A469" s="274" t="s">
        <v>255</v>
      </c>
      <c r="B469" s="274"/>
      <c r="C469" s="336"/>
      <c r="D469" s="336"/>
      <c r="E469" s="336"/>
      <c r="F469" s="336"/>
      <c r="G469" s="336"/>
      <c r="H469" s="336"/>
      <c r="I469" s="336"/>
      <c r="J469" s="336"/>
      <c r="K469" s="336"/>
      <c r="L469" s="336"/>
      <c r="M469" s="336"/>
      <c r="N469" s="336"/>
      <c r="O469" s="274"/>
      <c r="P469" s="274"/>
      <c r="Q469" s="274"/>
      <c r="R469" s="274"/>
      <c r="S469" s="274"/>
      <c r="T469" s="274"/>
      <c r="U469" s="274"/>
      <c r="V469" s="274"/>
      <c r="W469" s="274"/>
      <c r="X469" s="274"/>
      <c r="Y469" s="274"/>
      <c r="Z469" s="274"/>
      <c r="AA469" s="274"/>
      <c r="AB469" s="274"/>
      <c r="AC469" s="274"/>
      <c r="AD469" s="274"/>
      <c r="AE469" s="274"/>
      <c r="AF469" s="274"/>
      <c r="AG469" s="274"/>
      <c r="AH469" s="274"/>
      <c r="AI469" s="274"/>
      <c r="AJ469" s="274"/>
      <c r="AK469" s="274"/>
      <c r="AL469" s="274"/>
      <c r="AM469" s="274"/>
      <c r="AN469" s="274"/>
      <c r="AO469" s="274"/>
      <c r="AP469" s="274"/>
      <c r="AQ469" s="274"/>
      <c r="AR469" s="274"/>
      <c r="AS469" s="274"/>
      <c r="AT469" s="274"/>
      <c r="AU469" s="274"/>
      <c r="AV469" s="274"/>
      <c r="AW469" s="274"/>
      <c r="AX469" s="274"/>
      <c r="AY469" s="274"/>
      <c r="AZ469" s="274"/>
      <c r="BA469" s="274"/>
      <c r="BB469" s="274"/>
      <c r="BC469" s="274"/>
    </row>
    <row r="470" spans="1:55" x14ac:dyDescent="0.3">
      <c r="A470" s="212"/>
      <c r="B470" s="200"/>
      <c r="C470" s="266" t="s">
        <v>268</v>
      </c>
      <c r="D470" s="267"/>
      <c r="E470" s="267"/>
      <c r="F470" s="267"/>
      <c r="G470" s="267"/>
      <c r="H470" s="267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67"/>
      <c r="T470" s="267"/>
      <c r="U470" s="267"/>
      <c r="V470" s="267"/>
      <c r="W470" s="267"/>
      <c r="X470" s="267"/>
      <c r="Y470" s="267"/>
      <c r="Z470" s="267"/>
      <c r="AA470" s="267"/>
      <c r="AB470" s="267"/>
      <c r="AC470" s="267"/>
      <c r="AD470" s="267"/>
      <c r="AE470" s="267"/>
      <c r="AF470" s="267"/>
      <c r="AG470" s="267"/>
      <c r="AH470" s="267"/>
      <c r="AI470" s="267"/>
      <c r="AJ470" s="267"/>
      <c r="AK470" s="267"/>
      <c r="AL470" s="267"/>
      <c r="AM470" s="267"/>
      <c r="AN470" s="267"/>
      <c r="AO470" s="267"/>
      <c r="AP470" s="267"/>
      <c r="AQ470" s="267"/>
      <c r="AR470" s="267"/>
      <c r="AS470" s="267"/>
      <c r="AT470" s="267"/>
      <c r="AU470" s="267"/>
      <c r="AV470" s="267"/>
      <c r="AW470" s="267"/>
      <c r="AX470" s="267"/>
      <c r="AY470" s="267"/>
      <c r="AZ470" s="267"/>
      <c r="BA470" s="267"/>
      <c r="BB470" s="267"/>
      <c r="BC470" s="268"/>
    </row>
    <row r="471" spans="1:55" ht="18.75" customHeight="1" x14ac:dyDescent="0.3">
      <c r="A471" s="218"/>
      <c r="B471" s="198"/>
      <c r="C471" s="332" t="s">
        <v>139</v>
      </c>
      <c r="D471" s="333"/>
      <c r="E471" s="333"/>
      <c r="F471" s="334"/>
      <c r="G471" s="328" t="s">
        <v>256</v>
      </c>
      <c r="H471" s="329" t="s">
        <v>139</v>
      </c>
      <c r="I471" s="330"/>
      <c r="J471" s="330"/>
      <c r="K471" s="335"/>
      <c r="L471" s="328" t="s">
        <v>256</v>
      </c>
      <c r="M471" s="329" t="s">
        <v>139</v>
      </c>
      <c r="N471" s="330"/>
      <c r="O471" s="330"/>
      <c r="P471" s="335"/>
      <c r="Q471" s="328" t="s">
        <v>256</v>
      </c>
      <c r="R471" s="329" t="s">
        <v>139</v>
      </c>
      <c r="S471" s="330"/>
      <c r="T471" s="330"/>
      <c r="U471" s="330"/>
      <c r="V471" s="335"/>
      <c r="W471" s="328" t="s">
        <v>256</v>
      </c>
      <c r="X471" s="329" t="s">
        <v>139</v>
      </c>
      <c r="Y471" s="330"/>
      <c r="Z471" s="330"/>
      <c r="AA471" s="335"/>
      <c r="AB471" s="328" t="s">
        <v>256</v>
      </c>
      <c r="AC471" s="329" t="s">
        <v>139</v>
      </c>
      <c r="AD471" s="330"/>
      <c r="AE471" s="330"/>
      <c r="AF471" s="335"/>
      <c r="AG471" s="328" t="s">
        <v>256</v>
      </c>
      <c r="AH471" s="329" t="s">
        <v>139</v>
      </c>
      <c r="AI471" s="330"/>
      <c r="AJ471" s="330"/>
      <c r="AK471" s="330"/>
      <c r="AL471" s="335"/>
      <c r="AM471" s="328" t="s">
        <v>256</v>
      </c>
      <c r="AN471" s="329" t="s">
        <v>139</v>
      </c>
      <c r="AO471" s="330"/>
      <c r="AP471" s="330"/>
      <c r="AQ471" s="335"/>
      <c r="AR471" s="328" t="s">
        <v>256</v>
      </c>
      <c r="AS471" s="329" t="s">
        <v>139</v>
      </c>
      <c r="AT471" s="330"/>
      <c r="AU471" s="330"/>
      <c r="AV471" s="330"/>
      <c r="AW471" s="256"/>
      <c r="AX471" s="328" t="s">
        <v>256</v>
      </c>
      <c r="AY471" s="329" t="s">
        <v>139</v>
      </c>
      <c r="AZ471" s="330"/>
      <c r="BA471" s="330"/>
      <c r="BB471" s="335"/>
      <c r="BC471" s="328" t="s">
        <v>256</v>
      </c>
    </row>
    <row r="472" spans="1:55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59"/>
      <c r="H472" s="138" t="s">
        <v>141</v>
      </c>
      <c r="I472" s="138" t="s">
        <v>142</v>
      </c>
      <c r="J472" s="138" t="s">
        <v>143</v>
      </c>
      <c r="K472" s="138" t="s">
        <v>144</v>
      </c>
      <c r="L472" s="259"/>
      <c r="M472" s="138" t="s">
        <v>145</v>
      </c>
      <c r="N472" s="138" t="s">
        <v>146</v>
      </c>
      <c r="O472" s="138" t="s">
        <v>147</v>
      </c>
      <c r="P472" s="138" t="s">
        <v>148</v>
      </c>
      <c r="Q472" s="259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59"/>
      <c r="X472" s="138" t="s">
        <v>159</v>
      </c>
      <c r="Y472" s="138" t="s">
        <v>160</v>
      </c>
      <c r="Z472" s="138" t="s">
        <v>282</v>
      </c>
      <c r="AA472" s="138" t="s">
        <v>283</v>
      </c>
      <c r="AB472" s="259"/>
      <c r="AC472" s="138" t="s">
        <v>284</v>
      </c>
      <c r="AD472" s="138" t="s">
        <v>285</v>
      </c>
      <c r="AE472" s="138" t="s">
        <v>292</v>
      </c>
      <c r="AF472" s="138" t="s">
        <v>286</v>
      </c>
      <c r="AG472" s="259"/>
      <c r="AH472" s="138" t="s">
        <v>287</v>
      </c>
      <c r="AI472" s="138" t="s">
        <v>288</v>
      </c>
      <c r="AJ472" s="138" t="s">
        <v>289</v>
      </c>
      <c r="AK472" s="138" t="s">
        <v>290</v>
      </c>
      <c r="AL472" s="138" t="s">
        <v>291</v>
      </c>
      <c r="AM472" s="259"/>
      <c r="AN472" s="138" t="s">
        <v>293</v>
      </c>
      <c r="AO472" s="138" t="s">
        <v>294</v>
      </c>
      <c r="AP472" s="138" t="s">
        <v>295</v>
      </c>
      <c r="AQ472" s="138" t="s">
        <v>296</v>
      </c>
      <c r="AR472" s="259"/>
      <c r="AS472" s="248">
        <v>45537</v>
      </c>
      <c r="AT472" s="138" t="s">
        <v>298</v>
      </c>
      <c r="AU472" s="138" t="s">
        <v>300</v>
      </c>
      <c r="AV472" s="138" t="s">
        <v>301</v>
      </c>
      <c r="AW472" s="138" t="s">
        <v>307</v>
      </c>
      <c r="AX472" s="259"/>
      <c r="AY472" s="138" t="s">
        <v>303</v>
      </c>
      <c r="AZ472" s="138" t="s">
        <v>304</v>
      </c>
      <c r="BA472" s="138" t="s">
        <v>305</v>
      </c>
      <c r="BB472" s="138" t="s">
        <v>306</v>
      </c>
      <c r="BC472" s="259"/>
    </row>
    <row r="473" spans="1:55" ht="18" x14ac:dyDescent="0.25">
      <c r="A473" s="269">
        <v>1</v>
      </c>
      <c r="B473" s="191" t="s">
        <v>252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</row>
    <row r="474" spans="1:55" ht="18" x14ac:dyDescent="0.25">
      <c r="A474" s="270"/>
      <c r="B474" s="191" t="s">
        <v>222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0</v>
      </c>
      <c r="BC474" s="169">
        <f>'Нарххо 2024'!BC474</f>
        <v>4.3</v>
      </c>
    </row>
    <row r="475" spans="1:55" ht="18" x14ac:dyDescent="0.25">
      <c r="A475" s="209">
        <v>2</v>
      </c>
      <c r="B475" s="170" t="s">
        <v>222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0</v>
      </c>
      <c r="BC475" s="169">
        <f>'Нарххо 2024'!BC475</f>
        <v>3</v>
      </c>
    </row>
    <row r="476" spans="1:55" ht="18" x14ac:dyDescent="0.25">
      <c r="A476" s="269">
        <v>3</v>
      </c>
      <c r="B476" s="170" t="s">
        <v>253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</row>
    <row r="477" spans="1:55" ht="18" x14ac:dyDescent="0.25">
      <c r="A477" s="270"/>
      <c r="B477" s="170" t="s">
        <v>223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0</v>
      </c>
      <c r="BC477" s="169">
        <f>'Нарххо 2024'!BC477</f>
        <v>2</v>
      </c>
    </row>
    <row r="478" spans="1:55" ht="18" x14ac:dyDescent="0.25">
      <c r="A478" s="251">
        <v>4</v>
      </c>
      <c r="B478" s="170" t="s">
        <v>222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0</v>
      </c>
      <c r="BC478" s="169">
        <f>'Нарххо 2024'!BC478</f>
        <v>2.9333333333333336</v>
      </c>
    </row>
    <row r="479" spans="1:55" ht="18" x14ac:dyDescent="0.25">
      <c r="A479" s="209">
        <v>5</v>
      </c>
      <c r="B479" s="170" t="s">
        <v>224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0</v>
      </c>
      <c r="BC479" s="169">
        <f>'Нарххо 2024'!BC479</f>
        <v>5.5</v>
      </c>
    </row>
    <row r="480" spans="1:55" ht="18" x14ac:dyDescent="0.25">
      <c r="A480" s="251">
        <v>6</v>
      </c>
      <c r="B480" s="170" t="s">
        <v>225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0</v>
      </c>
      <c r="BC480" s="169">
        <f>'Нарххо 2024'!BC480</f>
        <v>7</v>
      </c>
    </row>
    <row r="481" spans="1:55" ht="18" x14ac:dyDescent="0.25">
      <c r="A481" s="251">
        <v>7</v>
      </c>
      <c r="B481" s="170" t="s">
        <v>226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0</v>
      </c>
      <c r="BC481" s="169">
        <f>'Нарххо 2024'!BC481</f>
        <v>5</v>
      </c>
    </row>
    <row r="482" spans="1:55" ht="18" x14ac:dyDescent="0.25">
      <c r="A482" s="209">
        <v>8</v>
      </c>
      <c r="B482" s="170" t="s">
        <v>227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0</v>
      </c>
      <c r="BC482" s="169">
        <f>'Нарххо 2024'!BC482</f>
        <v>17.666666666666668</v>
      </c>
    </row>
    <row r="483" spans="1:55" ht="18" x14ac:dyDescent="0.25">
      <c r="A483" s="251">
        <v>9</v>
      </c>
      <c r="B483" s="170" t="s">
        <v>228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0</v>
      </c>
      <c r="BC483" s="169">
        <f>'Нарххо 2024'!BC483</f>
        <v>14</v>
      </c>
    </row>
    <row r="484" spans="1:55" ht="18" x14ac:dyDescent="0.25">
      <c r="A484" s="251">
        <v>10</v>
      </c>
      <c r="B484" s="170" t="s">
        <v>229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0</v>
      </c>
      <c r="BC484" s="169">
        <f>'Нарххо 2024'!BC484</f>
        <v>16</v>
      </c>
    </row>
    <row r="485" spans="1:55" ht="18" x14ac:dyDescent="0.25">
      <c r="A485" s="209">
        <v>11</v>
      </c>
      <c r="B485" s="170" t="s">
        <v>230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0</v>
      </c>
      <c r="BC485" s="169">
        <f>'Нарххо 2024'!BC485</f>
        <v>86.666666666666671</v>
      </c>
    </row>
    <row r="486" spans="1:55" ht="18" x14ac:dyDescent="0.25">
      <c r="A486" s="251">
        <v>12</v>
      </c>
      <c r="B486" s="170" t="s">
        <v>231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0</v>
      </c>
      <c r="BC486" s="169">
        <f>'Нарххо 2024'!BC486</f>
        <v>91.666666666666671</v>
      </c>
    </row>
    <row r="487" spans="1:55" ht="18" x14ac:dyDescent="0.25">
      <c r="A487" s="251">
        <v>13</v>
      </c>
      <c r="B487" s="170" t="s">
        <v>232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0</v>
      </c>
      <c r="BC487" s="169">
        <f>'Нарххо 2024'!BC487</f>
        <v>6</v>
      </c>
    </row>
    <row r="488" spans="1:55" ht="18" x14ac:dyDescent="0.25">
      <c r="A488" s="209">
        <v>14</v>
      </c>
      <c r="B488" s="170" t="s">
        <v>233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0</v>
      </c>
      <c r="BC488" s="169">
        <f>'Нарххо 2024'!BC488</f>
        <v>12</v>
      </c>
    </row>
    <row r="489" spans="1:55" ht="18" x14ac:dyDescent="0.25">
      <c r="A489" s="251">
        <v>15</v>
      </c>
      <c r="B489" s="170" t="s">
        <v>234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0</v>
      </c>
      <c r="BC489" s="169">
        <f>'Нарххо 2024'!BC489</f>
        <v>11.5</v>
      </c>
    </row>
    <row r="490" spans="1:55" ht="18" x14ac:dyDescent="0.25">
      <c r="A490" s="251">
        <v>16</v>
      </c>
      <c r="B490" s="170" t="s">
        <v>235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0</v>
      </c>
      <c r="BC490" s="169">
        <f>'Нарххо 2024'!BC490</f>
        <v>45</v>
      </c>
    </row>
    <row r="491" spans="1:55" ht="18" x14ac:dyDescent="0.25">
      <c r="A491" s="209">
        <v>17</v>
      </c>
      <c r="B491" s="170" t="s">
        <v>236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0</v>
      </c>
      <c r="BC491" s="169">
        <f>'Нарххо 2024'!BC491</f>
        <v>48</v>
      </c>
    </row>
    <row r="492" spans="1:55" ht="18" x14ac:dyDescent="0.25">
      <c r="A492" s="251">
        <v>18</v>
      </c>
      <c r="B492" s="170" t="s">
        <v>237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0</v>
      </c>
      <c r="BC492" s="169">
        <f>'Нарххо 2024'!BC492</f>
        <v>5</v>
      </c>
    </row>
    <row r="493" spans="1:55" ht="18" x14ac:dyDescent="0.25">
      <c r="A493" s="251">
        <v>19</v>
      </c>
      <c r="B493" s="170" t="s">
        <v>238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0</v>
      </c>
      <c r="BC493" s="169">
        <f>'Нарххо 2024'!BC493</f>
        <v>4.0999999999999996</v>
      </c>
    </row>
    <row r="494" spans="1:55" ht="18" x14ac:dyDescent="0.25">
      <c r="A494" s="209">
        <v>20</v>
      </c>
      <c r="B494" s="170" t="s">
        <v>239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0</v>
      </c>
      <c r="BC494" s="169">
        <f>'Нарххо 2024'!BC494</f>
        <v>4</v>
      </c>
    </row>
    <row r="495" spans="1:55" ht="18" x14ac:dyDescent="0.25">
      <c r="A495" s="251">
        <v>21</v>
      </c>
      <c r="B495" s="170" t="s">
        <v>240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0</v>
      </c>
      <c r="BC495" s="169">
        <f>'Нарххо 2024'!BC495</f>
        <v>18</v>
      </c>
    </row>
    <row r="496" spans="1:55" ht="18" x14ac:dyDescent="0.25">
      <c r="A496" s="251">
        <v>22</v>
      </c>
      <c r="B496" s="170" t="s">
        <v>241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0</v>
      </c>
      <c r="BC496" s="169">
        <f>'Нарххо 2024'!BC496</f>
        <v>21.666666666666668</v>
      </c>
    </row>
    <row r="497" spans="1:55" ht="18" customHeight="1" x14ac:dyDescent="0.25">
      <c r="A497" s="209">
        <v>23</v>
      </c>
      <c r="B497" s="170" t="s">
        <v>242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0</v>
      </c>
      <c r="BC497" s="169">
        <f>'Нарххо 2024'!BC497</f>
        <v>16.333333333333332</v>
      </c>
    </row>
    <row r="498" spans="1:55" ht="36" x14ac:dyDescent="0.25">
      <c r="A498" s="251">
        <v>24</v>
      </c>
      <c r="B498" s="188" t="s">
        <v>243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0</v>
      </c>
      <c r="BC498" s="169">
        <f>'Нарххо 2024'!BC498</f>
        <v>3.5</v>
      </c>
    </row>
    <row r="499" spans="1:55" ht="36" x14ac:dyDescent="0.25">
      <c r="A499" s="251">
        <v>25</v>
      </c>
      <c r="B499" s="188" t="s">
        <v>244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0</v>
      </c>
      <c r="BC499" s="169">
        <f>'Нарххо 2024'!BC499</f>
        <v>3.5</v>
      </c>
    </row>
    <row r="500" spans="1:55" ht="18" x14ac:dyDescent="0.25">
      <c r="A500" s="209">
        <v>26</v>
      </c>
      <c r="B500" s="170" t="s">
        <v>245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0</v>
      </c>
      <c r="BC500" s="169">
        <f>'Нарххо 2024'!BC500</f>
        <v>32</v>
      </c>
    </row>
    <row r="501" spans="1:55" ht="18" x14ac:dyDescent="0.25">
      <c r="A501" s="251">
        <v>27</v>
      </c>
      <c r="B501" s="170" t="s">
        <v>246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0</v>
      </c>
      <c r="BC501" s="169">
        <f>'Нарххо 2024'!BC501</f>
        <v>7.0666666666666673</v>
      </c>
    </row>
    <row r="502" spans="1:55" ht="18" x14ac:dyDescent="0.25">
      <c r="A502" s="251">
        <v>28</v>
      </c>
      <c r="B502" s="170" t="s">
        <v>247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0</v>
      </c>
      <c r="BC502" s="169">
        <f>'Нарххо 2024'!BC502</f>
        <v>10.533333333333333</v>
      </c>
    </row>
    <row r="503" spans="1:55" ht="18" x14ac:dyDescent="0.25">
      <c r="A503" s="209">
        <v>29</v>
      </c>
      <c r="B503" s="170" t="s">
        <v>248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0</v>
      </c>
      <c r="BC503" s="169">
        <f>'Нарххо 2024'!BC503</f>
        <v>10.733333333333334</v>
      </c>
    </row>
    <row r="504" spans="1:55" ht="36" x14ac:dyDescent="0.25">
      <c r="A504" s="211"/>
      <c r="B504" s="189" t="s">
        <v>249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</row>
    <row r="505" spans="1:55" ht="18" x14ac:dyDescent="0.25">
      <c r="A505" s="211"/>
      <c r="B505" s="190" t="s">
        <v>250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0</v>
      </c>
      <c r="BC505" s="169">
        <f>'Нарххо 2024'!BC505</f>
        <v>10.603333333333333</v>
      </c>
    </row>
    <row r="506" spans="1:55" x14ac:dyDescent="0.3">
      <c r="A506" s="212"/>
      <c r="B506" s="191" t="s">
        <v>251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0</v>
      </c>
      <c r="BC506" s="169">
        <f>'Нарххо 2024'!BC506</f>
        <v>10.676666666666668</v>
      </c>
    </row>
    <row r="507" spans="1:55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  <c r="AO507" s="1"/>
      <c r="AP507" s="1"/>
      <c r="AQ507" s="1"/>
      <c r="AR507" s="1"/>
      <c r="AT507" s="1"/>
      <c r="AU507" s="1"/>
      <c r="AV507" s="1"/>
      <c r="AW507" s="1"/>
      <c r="AX507" s="1"/>
      <c r="AZ507" s="1"/>
      <c r="BA507" s="1"/>
      <c r="BB507" s="1"/>
      <c r="BC507" s="340"/>
    </row>
    <row r="508" spans="1:55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  <c r="AO508" s="1"/>
      <c r="AP508" s="1"/>
      <c r="AQ508" s="1"/>
      <c r="AR508" s="1"/>
      <c r="AT508" s="1"/>
      <c r="AU508" s="1"/>
      <c r="AV508" s="1"/>
      <c r="AW508" s="1"/>
      <c r="AX508" s="1"/>
      <c r="AZ508" s="1"/>
      <c r="BA508" s="1"/>
      <c r="BB508" s="1"/>
      <c r="BC508" s="340"/>
    </row>
    <row r="509" spans="1:55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  <c r="AO509" s="1"/>
      <c r="AP509" s="1"/>
      <c r="AQ509" s="1"/>
      <c r="AR509" s="1"/>
      <c r="AT509" s="1"/>
      <c r="AU509" s="1"/>
      <c r="AV509" s="1"/>
      <c r="AW509" s="1"/>
      <c r="AX509" s="1"/>
      <c r="AZ509" s="1"/>
      <c r="BA509" s="1"/>
      <c r="BB509" s="1"/>
      <c r="BC509" s="340"/>
    </row>
    <row r="510" spans="1:55" ht="18" x14ac:dyDescent="0.25">
      <c r="A510" s="274" t="s">
        <v>255</v>
      </c>
      <c r="B510" s="274"/>
      <c r="C510" s="336"/>
      <c r="D510" s="336"/>
      <c r="E510" s="336"/>
      <c r="F510" s="336"/>
      <c r="G510" s="336"/>
      <c r="H510" s="336"/>
      <c r="I510" s="336"/>
      <c r="J510" s="336"/>
      <c r="K510" s="336"/>
      <c r="L510" s="336"/>
      <c r="M510" s="336"/>
      <c r="N510" s="336"/>
      <c r="O510" s="274"/>
      <c r="P510" s="274"/>
      <c r="Q510" s="274"/>
      <c r="R510" s="274"/>
      <c r="S510" s="274"/>
      <c r="T510" s="274"/>
      <c r="U510" s="274"/>
      <c r="V510" s="274"/>
      <c r="W510" s="274"/>
      <c r="X510" s="274"/>
      <c r="Y510" s="274"/>
      <c r="Z510" s="274"/>
      <c r="AA510" s="274"/>
      <c r="AB510" s="274"/>
      <c r="AC510" s="274"/>
      <c r="AD510" s="274"/>
      <c r="AE510" s="274"/>
      <c r="AF510" s="274"/>
      <c r="AG510" s="274"/>
      <c r="AH510" s="274"/>
      <c r="AI510" s="274"/>
      <c r="AJ510" s="274"/>
      <c r="AK510" s="274"/>
      <c r="AL510" s="274"/>
      <c r="AM510" s="274"/>
      <c r="AN510" s="274"/>
      <c r="AO510" s="274"/>
      <c r="AP510" s="274"/>
      <c r="AQ510" s="274"/>
      <c r="AR510" s="274"/>
      <c r="AS510" s="274"/>
      <c r="AT510" s="274"/>
      <c r="AU510" s="274"/>
      <c r="AV510" s="274"/>
      <c r="AW510" s="274"/>
      <c r="AX510" s="274"/>
      <c r="AY510" s="274"/>
      <c r="AZ510" s="274"/>
      <c r="BA510" s="274"/>
      <c r="BB510" s="274"/>
      <c r="BC510" s="274"/>
    </row>
    <row r="511" spans="1:55" x14ac:dyDescent="0.3">
      <c r="A511" s="212"/>
      <c r="B511" s="200"/>
      <c r="C511" s="266" t="s">
        <v>269</v>
      </c>
      <c r="D511" s="267"/>
      <c r="E511" s="267"/>
      <c r="F511" s="267"/>
      <c r="G511" s="267"/>
      <c r="H511" s="267"/>
      <c r="I511" s="267"/>
      <c r="J511" s="267"/>
      <c r="K511" s="267"/>
      <c r="L511" s="267"/>
      <c r="M511" s="267"/>
      <c r="N511" s="267"/>
      <c r="O511" s="267"/>
      <c r="P511" s="267"/>
      <c r="Q511" s="267"/>
      <c r="R511" s="267"/>
      <c r="S511" s="267"/>
      <c r="T511" s="267"/>
      <c r="U511" s="267"/>
      <c r="V511" s="267"/>
      <c r="W511" s="267"/>
      <c r="X511" s="267"/>
      <c r="Y511" s="267"/>
      <c r="Z511" s="267"/>
      <c r="AA511" s="267"/>
      <c r="AB511" s="267"/>
      <c r="AC511" s="267"/>
      <c r="AD511" s="267"/>
      <c r="AE511" s="267"/>
      <c r="AF511" s="267"/>
      <c r="AG511" s="267"/>
      <c r="AH511" s="267"/>
      <c r="AI511" s="267"/>
      <c r="AJ511" s="267"/>
      <c r="AK511" s="267"/>
      <c r="AL511" s="267"/>
      <c r="AM511" s="267"/>
      <c r="AN511" s="267"/>
      <c r="AO511" s="267"/>
      <c r="AP511" s="267"/>
      <c r="AQ511" s="267"/>
      <c r="AR511" s="267"/>
      <c r="AS511" s="267"/>
      <c r="AT511" s="267"/>
      <c r="AU511" s="267"/>
      <c r="AV511" s="267"/>
      <c r="AW511" s="267"/>
      <c r="AX511" s="267"/>
      <c r="AY511" s="267"/>
      <c r="AZ511" s="267"/>
      <c r="BA511" s="267"/>
      <c r="BB511" s="267"/>
      <c r="BC511" s="268"/>
    </row>
    <row r="512" spans="1:55" ht="18.75" customHeight="1" x14ac:dyDescent="0.3">
      <c r="A512" s="218"/>
      <c r="B512" s="198"/>
      <c r="C512" s="332" t="s">
        <v>139</v>
      </c>
      <c r="D512" s="333"/>
      <c r="E512" s="333"/>
      <c r="F512" s="334"/>
      <c r="G512" s="328" t="s">
        <v>256</v>
      </c>
      <c r="H512" s="329" t="s">
        <v>139</v>
      </c>
      <c r="I512" s="330"/>
      <c r="J512" s="330"/>
      <c r="K512" s="335"/>
      <c r="L512" s="328" t="s">
        <v>256</v>
      </c>
      <c r="M512" s="329" t="s">
        <v>139</v>
      </c>
      <c r="N512" s="330"/>
      <c r="O512" s="330"/>
      <c r="P512" s="335"/>
      <c r="Q512" s="328" t="s">
        <v>256</v>
      </c>
      <c r="R512" s="329" t="s">
        <v>139</v>
      </c>
      <c r="S512" s="330"/>
      <c r="T512" s="330"/>
      <c r="U512" s="330"/>
      <c r="V512" s="335"/>
      <c r="W512" s="328" t="s">
        <v>256</v>
      </c>
      <c r="X512" s="329" t="s">
        <v>139</v>
      </c>
      <c r="Y512" s="330"/>
      <c r="Z512" s="330"/>
      <c r="AA512" s="335"/>
      <c r="AB512" s="328" t="s">
        <v>256</v>
      </c>
      <c r="AC512" s="329" t="s">
        <v>139</v>
      </c>
      <c r="AD512" s="330"/>
      <c r="AE512" s="330"/>
      <c r="AF512" s="335"/>
      <c r="AG512" s="328" t="s">
        <v>256</v>
      </c>
      <c r="AH512" s="329" t="s">
        <v>139</v>
      </c>
      <c r="AI512" s="330"/>
      <c r="AJ512" s="330"/>
      <c r="AK512" s="330"/>
      <c r="AL512" s="335"/>
      <c r="AM512" s="328" t="s">
        <v>256</v>
      </c>
      <c r="AN512" s="329" t="s">
        <v>139</v>
      </c>
      <c r="AO512" s="330"/>
      <c r="AP512" s="330"/>
      <c r="AQ512" s="335"/>
      <c r="AR512" s="328" t="s">
        <v>256</v>
      </c>
      <c r="AS512" s="329" t="s">
        <v>139</v>
      </c>
      <c r="AT512" s="330"/>
      <c r="AU512" s="330"/>
      <c r="AV512" s="330"/>
      <c r="AW512" s="256"/>
      <c r="AX512" s="328" t="s">
        <v>256</v>
      </c>
      <c r="AY512" s="329" t="s">
        <v>139</v>
      </c>
      <c r="AZ512" s="330"/>
      <c r="BA512" s="330"/>
      <c r="BB512" s="335"/>
      <c r="BC512" s="328" t="s">
        <v>256</v>
      </c>
    </row>
    <row r="513" spans="1:55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59"/>
      <c r="H513" s="138" t="s">
        <v>141</v>
      </c>
      <c r="I513" s="138" t="s">
        <v>142</v>
      </c>
      <c r="J513" s="138" t="s">
        <v>143</v>
      </c>
      <c r="K513" s="138" t="s">
        <v>144</v>
      </c>
      <c r="L513" s="259"/>
      <c r="M513" s="138" t="s">
        <v>145</v>
      </c>
      <c r="N513" s="138" t="s">
        <v>146</v>
      </c>
      <c r="O513" s="138" t="s">
        <v>147</v>
      </c>
      <c r="P513" s="138" t="s">
        <v>148</v>
      </c>
      <c r="Q513" s="259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59"/>
      <c r="X513" s="138" t="s">
        <v>159</v>
      </c>
      <c r="Y513" s="138" t="s">
        <v>160</v>
      </c>
      <c r="Z513" s="138" t="s">
        <v>282</v>
      </c>
      <c r="AA513" s="138" t="s">
        <v>283</v>
      </c>
      <c r="AB513" s="259"/>
      <c r="AC513" s="138" t="s">
        <v>284</v>
      </c>
      <c r="AD513" s="138" t="s">
        <v>285</v>
      </c>
      <c r="AE513" s="138" t="s">
        <v>292</v>
      </c>
      <c r="AF513" s="138" t="s">
        <v>286</v>
      </c>
      <c r="AG513" s="259"/>
      <c r="AH513" s="138" t="s">
        <v>287</v>
      </c>
      <c r="AI513" s="138" t="s">
        <v>288</v>
      </c>
      <c r="AJ513" s="138" t="s">
        <v>289</v>
      </c>
      <c r="AK513" s="138" t="s">
        <v>290</v>
      </c>
      <c r="AL513" s="138" t="s">
        <v>291</v>
      </c>
      <c r="AM513" s="259"/>
      <c r="AN513" s="138" t="s">
        <v>293</v>
      </c>
      <c r="AO513" s="138" t="s">
        <v>294</v>
      </c>
      <c r="AP513" s="138" t="s">
        <v>295</v>
      </c>
      <c r="AQ513" s="138" t="s">
        <v>296</v>
      </c>
      <c r="AR513" s="259"/>
      <c r="AS513" s="248">
        <v>45537</v>
      </c>
      <c r="AT513" s="138" t="s">
        <v>298</v>
      </c>
      <c r="AU513" s="138" t="s">
        <v>300</v>
      </c>
      <c r="AV513" s="138" t="s">
        <v>301</v>
      </c>
      <c r="AW513" s="138" t="s">
        <v>307</v>
      </c>
      <c r="AX513" s="259"/>
      <c r="AY513" s="138" t="s">
        <v>303</v>
      </c>
      <c r="AZ513" s="138" t="s">
        <v>304</v>
      </c>
      <c r="BA513" s="138" t="s">
        <v>305</v>
      </c>
      <c r="BB513" s="138" t="s">
        <v>306</v>
      </c>
      <c r="BC513" s="259"/>
    </row>
    <row r="514" spans="1:55" ht="18" x14ac:dyDescent="0.25">
      <c r="A514" s="269">
        <v>1</v>
      </c>
      <c r="B514" s="191" t="s">
        <v>252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  <c r="AN514" s="237">
        <f>'Нарххо 2024'!AN514</f>
        <v>0</v>
      </c>
      <c r="AO514" s="237">
        <f>'Нарххо 2024'!AO514</f>
        <v>0</v>
      </c>
      <c r="AP514" s="237">
        <f>'Нарххо 2024'!AP514</f>
        <v>0</v>
      </c>
      <c r="AQ514" s="237">
        <f>'Нарххо 2024'!AQ514</f>
        <v>0</v>
      </c>
      <c r="AR514" s="238" t="e">
        <f>'Нарххо 2024'!AR514</f>
        <v>#DIV/0!</v>
      </c>
      <c r="AS514" s="237">
        <f>'Нарххо 2024'!AS514</f>
        <v>0</v>
      </c>
      <c r="AT514" s="237">
        <f>'Нарххо 2024'!AT514</f>
        <v>0</v>
      </c>
      <c r="AU514" s="237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</row>
    <row r="515" spans="1:55" ht="18" x14ac:dyDescent="0.25">
      <c r="A515" s="270"/>
      <c r="B515" s="191" t="s">
        <v>222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0</v>
      </c>
      <c r="BC515" s="169">
        <f>'Нарххо 2024'!BC515</f>
        <v>4.0666666666666664</v>
      </c>
    </row>
    <row r="516" spans="1:55" ht="18" x14ac:dyDescent="0.25">
      <c r="A516" s="209">
        <v>2</v>
      </c>
      <c r="B516" s="170" t="s">
        <v>222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0</v>
      </c>
      <c r="BC516" s="169">
        <f>'Нарххо 2024'!BC516</f>
        <v>3.4333333333333336</v>
      </c>
    </row>
    <row r="517" spans="1:55" ht="18" x14ac:dyDescent="0.25">
      <c r="A517" s="269">
        <v>3</v>
      </c>
      <c r="B517" s="170" t="s">
        <v>253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</row>
    <row r="518" spans="1:55" ht="18" x14ac:dyDescent="0.25">
      <c r="A518" s="270"/>
      <c r="B518" s="170" t="s">
        <v>223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0</v>
      </c>
      <c r="BC518" s="169">
        <f>'Нарххо 2024'!BC518</f>
        <v>2.8333333333333335</v>
      </c>
    </row>
    <row r="519" spans="1:55" ht="18" x14ac:dyDescent="0.25">
      <c r="A519" s="251">
        <v>4</v>
      </c>
      <c r="B519" s="170" t="s">
        <v>222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0</v>
      </c>
      <c r="BC519" s="169">
        <f>'Нарххо 2024'!BC519</f>
        <v>3.0666666666666664</v>
      </c>
    </row>
    <row r="520" spans="1:55" ht="18" x14ac:dyDescent="0.25">
      <c r="A520" s="209">
        <v>5</v>
      </c>
      <c r="B520" s="170" t="s">
        <v>224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0</v>
      </c>
      <c r="BC520" s="169">
        <f>'Нарххо 2024'!BC520</f>
        <v>6.1000000000000005</v>
      </c>
    </row>
    <row r="521" spans="1:55" ht="18" x14ac:dyDescent="0.25">
      <c r="A521" s="251">
        <v>6</v>
      </c>
      <c r="B521" s="170" t="s">
        <v>225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0</v>
      </c>
      <c r="BC521" s="169">
        <f>'Нарххо 2024'!BC521</f>
        <v>5</v>
      </c>
    </row>
    <row r="522" spans="1:55" ht="18" x14ac:dyDescent="0.25">
      <c r="A522" s="251">
        <v>7</v>
      </c>
      <c r="B522" s="170" t="s">
        <v>226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0</v>
      </c>
      <c r="BC522" s="169">
        <f>'Нарххо 2024'!BC522</f>
        <v>6</v>
      </c>
    </row>
    <row r="523" spans="1:55" ht="18" x14ac:dyDescent="0.25">
      <c r="A523" s="209">
        <v>8</v>
      </c>
      <c r="B523" s="170" t="s">
        <v>227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0</v>
      </c>
      <c r="BC523" s="169">
        <f>'Нарххо 2024'!BC523</f>
        <v>15</v>
      </c>
    </row>
    <row r="524" spans="1:55" ht="18" x14ac:dyDescent="0.25">
      <c r="A524" s="251">
        <v>9</v>
      </c>
      <c r="B524" s="170" t="s">
        <v>228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0</v>
      </c>
      <c r="BC524" s="169">
        <f>'Нарххо 2024'!BC524</f>
        <v>14</v>
      </c>
    </row>
    <row r="525" spans="1:55" ht="18" x14ac:dyDescent="0.25">
      <c r="A525" s="251">
        <v>10</v>
      </c>
      <c r="B525" s="170" t="s">
        <v>229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0</v>
      </c>
      <c r="BC525" s="169">
        <f>'Нарххо 2024'!BC525</f>
        <v>16</v>
      </c>
    </row>
    <row r="526" spans="1:55" ht="18" x14ac:dyDescent="0.25">
      <c r="A526" s="209">
        <v>11</v>
      </c>
      <c r="B526" s="170" t="s">
        <v>230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0</v>
      </c>
      <c r="BC526" s="169">
        <f>'Нарххо 2024'!BC526</f>
        <v>86</v>
      </c>
    </row>
    <row r="527" spans="1:55" ht="18" x14ac:dyDescent="0.25">
      <c r="A527" s="251">
        <v>12</v>
      </c>
      <c r="B527" s="170" t="s">
        <v>231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0</v>
      </c>
      <c r="BC527" s="169">
        <f>'Нарххо 2024'!BC527</f>
        <v>85</v>
      </c>
    </row>
    <row r="528" spans="1:55" ht="18" x14ac:dyDescent="0.25">
      <c r="A528" s="251">
        <v>13</v>
      </c>
      <c r="B528" s="170" t="s">
        <v>232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0</v>
      </c>
      <c r="BC528" s="169">
        <f>'Нарххо 2024'!BC528</f>
        <v>6</v>
      </c>
    </row>
    <row r="529" spans="1:55" ht="18" x14ac:dyDescent="0.25">
      <c r="A529" s="209">
        <v>14</v>
      </c>
      <c r="B529" s="170" t="s">
        <v>233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0</v>
      </c>
      <c r="BC529" s="169">
        <f>'Нарххо 2024'!BC529</f>
        <v>11</v>
      </c>
    </row>
    <row r="530" spans="1:55" ht="18" x14ac:dyDescent="0.25">
      <c r="A530" s="251">
        <v>15</v>
      </c>
      <c r="B530" s="170" t="s">
        <v>234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0</v>
      </c>
      <c r="BC530" s="169">
        <f>'Нарххо 2024'!BC530</f>
        <v>11.5</v>
      </c>
    </row>
    <row r="531" spans="1:55" ht="18" x14ac:dyDescent="0.25">
      <c r="A531" s="251">
        <v>16</v>
      </c>
      <c r="B531" s="170" t="s">
        <v>235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0</v>
      </c>
      <c r="BC531" s="169">
        <f>'Нарххо 2024'!BC531</f>
        <v>33</v>
      </c>
    </row>
    <row r="532" spans="1:55" ht="18" x14ac:dyDescent="0.25">
      <c r="A532" s="209">
        <v>17</v>
      </c>
      <c r="B532" s="170" t="s">
        <v>236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0</v>
      </c>
      <c r="BC532" s="169">
        <f>'Нарххо 2024'!BC532</f>
        <v>35</v>
      </c>
    </row>
    <row r="533" spans="1:55" ht="18" x14ac:dyDescent="0.25">
      <c r="A533" s="251">
        <v>18</v>
      </c>
      <c r="B533" s="170" t="s">
        <v>237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0</v>
      </c>
      <c r="BC533" s="169">
        <f>'Нарххо 2024'!BC533</f>
        <v>5.2</v>
      </c>
    </row>
    <row r="534" spans="1:55" ht="18" x14ac:dyDescent="0.25">
      <c r="A534" s="251">
        <v>19</v>
      </c>
      <c r="B534" s="170" t="s">
        <v>238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0</v>
      </c>
      <c r="BC534" s="169">
        <f>'Нарххо 2024'!BC534</f>
        <v>4.5999999999999996</v>
      </c>
    </row>
    <row r="535" spans="1:55" ht="18" x14ac:dyDescent="0.25">
      <c r="A535" s="209">
        <v>20</v>
      </c>
      <c r="B535" s="170" t="s">
        <v>239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0</v>
      </c>
      <c r="BC535" s="169">
        <f>'Нарххо 2024'!BC535</f>
        <v>3.5</v>
      </c>
    </row>
    <row r="536" spans="1:55" ht="18" x14ac:dyDescent="0.25">
      <c r="A536" s="251">
        <v>21</v>
      </c>
      <c r="B536" s="170" t="s">
        <v>240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0</v>
      </c>
      <c r="BC536" s="169">
        <f>'Нарххо 2024'!BC536</f>
        <v>17</v>
      </c>
    </row>
    <row r="537" spans="1:55" ht="18" x14ac:dyDescent="0.25">
      <c r="A537" s="251">
        <v>22</v>
      </c>
      <c r="B537" s="170" t="s">
        <v>241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0</v>
      </c>
      <c r="BC537" s="169">
        <f>'Нарххо 2024'!BC537</f>
        <v>18</v>
      </c>
    </row>
    <row r="538" spans="1:55" ht="18" customHeight="1" x14ac:dyDescent="0.25">
      <c r="A538" s="209">
        <v>23</v>
      </c>
      <c r="B538" s="170" t="s">
        <v>242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0</v>
      </c>
      <c r="BC538" s="169">
        <f>'Нарххо 2024'!BC538</f>
        <v>15</v>
      </c>
    </row>
    <row r="539" spans="1:55" ht="36" x14ac:dyDescent="0.25">
      <c r="A539" s="251">
        <v>24</v>
      </c>
      <c r="B539" s="188" t="s">
        <v>243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0</v>
      </c>
      <c r="BC539" s="169">
        <f>'Нарххо 2024'!BC539</f>
        <v>3</v>
      </c>
    </row>
    <row r="540" spans="1:55" ht="36" x14ac:dyDescent="0.25">
      <c r="A540" s="251">
        <v>25</v>
      </c>
      <c r="B540" s="188" t="s">
        <v>244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0</v>
      </c>
      <c r="BC540" s="169">
        <f>'Нарххо 2024'!BC540</f>
        <v>2</v>
      </c>
    </row>
    <row r="541" spans="1:55" ht="18" x14ac:dyDescent="0.25">
      <c r="A541" s="209">
        <v>26</v>
      </c>
      <c r="B541" s="170" t="s">
        <v>245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0</v>
      </c>
      <c r="BC541" s="169">
        <f>'Нарххо 2024'!BC541</f>
        <v>40</v>
      </c>
    </row>
    <row r="542" spans="1:55" ht="18" x14ac:dyDescent="0.25">
      <c r="A542" s="251">
        <v>27</v>
      </c>
      <c r="B542" s="170" t="s">
        <v>246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0</v>
      </c>
      <c r="BC542" s="169">
        <f>'Нарххо 2024'!BC542</f>
        <v>6.9666666666666659</v>
      </c>
    </row>
    <row r="543" spans="1:55" ht="18" x14ac:dyDescent="0.25">
      <c r="A543" s="251">
        <v>28</v>
      </c>
      <c r="B543" s="170" t="s">
        <v>247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0</v>
      </c>
      <c r="BC543" s="169">
        <f>'Нарххо 2024'!BC543</f>
        <v>10.6</v>
      </c>
    </row>
    <row r="544" spans="1:55" ht="18" x14ac:dyDescent="0.25">
      <c r="A544" s="209">
        <v>29</v>
      </c>
      <c r="B544" s="170" t="s">
        <v>248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0</v>
      </c>
      <c r="BC544" s="169">
        <f>'Нарххо 2024'!BC544</f>
        <v>10.800000000000002</v>
      </c>
    </row>
    <row r="545" spans="1:55" ht="36" x14ac:dyDescent="0.25">
      <c r="A545" s="211"/>
      <c r="B545" s="189" t="s">
        <v>249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</row>
    <row r="546" spans="1:55" ht="18" x14ac:dyDescent="0.25">
      <c r="A546" s="211"/>
      <c r="B546" s="190" t="s">
        <v>250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0</v>
      </c>
      <c r="BC546" s="169">
        <f>'Нарххо 2024'!BC546</f>
        <v>10.606666666666667</v>
      </c>
    </row>
    <row r="547" spans="1:55" x14ac:dyDescent="0.3">
      <c r="A547" s="212"/>
      <c r="B547" s="191" t="s">
        <v>251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0</v>
      </c>
      <c r="BC547" s="169">
        <f>'Нарххо 2024'!BC547</f>
        <v>10.683333333333332</v>
      </c>
    </row>
    <row r="548" spans="1:55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  <c r="AO548" s="1"/>
      <c r="AP548" s="1"/>
      <c r="AQ548" s="1"/>
      <c r="AR548" s="1"/>
      <c r="AT548" s="1"/>
      <c r="AU548" s="1"/>
      <c r="AV548" s="1"/>
      <c r="AW548" s="1"/>
      <c r="AX548" s="1"/>
      <c r="AZ548" s="1"/>
      <c r="BA548" s="1"/>
      <c r="BB548" s="1"/>
      <c r="BC548" s="340"/>
    </row>
    <row r="549" spans="1:55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  <c r="AO549" s="1"/>
      <c r="AP549" s="1"/>
      <c r="AQ549" s="1"/>
      <c r="AR549" s="1"/>
      <c r="AT549" s="1"/>
      <c r="AU549" s="1"/>
      <c r="AV549" s="1"/>
      <c r="AW549" s="1"/>
      <c r="AX549" s="1"/>
      <c r="AZ549" s="1"/>
      <c r="BA549" s="1"/>
      <c r="BB549" s="1"/>
      <c r="BC549" s="340"/>
    </row>
    <row r="550" spans="1:55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  <c r="AO550" s="1"/>
      <c r="AP550" s="1"/>
      <c r="AQ550" s="1"/>
      <c r="AR550" s="1"/>
      <c r="AT550" s="1"/>
      <c r="AU550" s="1"/>
      <c r="AV550" s="1"/>
      <c r="AW550" s="1"/>
      <c r="AX550" s="1"/>
      <c r="AZ550" s="1"/>
      <c r="BA550" s="1"/>
      <c r="BB550" s="1"/>
      <c r="BC550" s="340"/>
    </row>
    <row r="551" spans="1:55" ht="18" x14ac:dyDescent="0.25">
      <c r="A551" s="274" t="s">
        <v>255</v>
      </c>
      <c r="B551" s="274"/>
      <c r="C551" s="336"/>
      <c r="D551" s="336"/>
      <c r="E551" s="336"/>
      <c r="F551" s="336"/>
      <c r="G551" s="336"/>
      <c r="H551" s="336"/>
      <c r="I551" s="336"/>
      <c r="J551" s="336"/>
      <c r="K551" s="336"/>
      <c r="L551" s="336"/>
      <c r="M551" s="336"/>
      <c r="N551" s="336"/>
      <c r="O551" s="274"/>
      <c r="P551" s="274"/>
      <c r="Q551" s="274"/>
      <c r="R551" s="274"/>
      <c r="S551" s="274"/>
      <c r="T551" s="274"/>
      <c r="U551" s="274"/>
      <c r="V551" s="274"/>
      <c r="W551" s="274"/>
      <c r="X551" s="274"/>
      <c r="Y551" s="274"/>
      <c r="Z551" s="274"/>
      <c r="AA551" s="274"/>
      <c r="AB551" s="274"/>
      <c r="AC551" s="274"/>
      <c r="AD551" s="274"/>
      <c r="AE551" s="274"/>
      <c r="AF551" s="274"/>
      <c r="AG551" s="274"/>
      <c r="AH551" s="274"/>
      <c r="AI551" s="274"/>
      <c r="AJ551" s="274"/>
      <c r="AK551" s="274"/>
      <c r="AL551" s="274"/>
      <c r="AM551" s="274"/>
      <c r="AN551" s="274"/>
      <c r="AO551" s="274"/>
      <c r="AP551" s="274"/>
      <c r="AQ551" s="274"/>
      <c r="AR551" s="274"/>
      <c r="AS551" s="274"/>
      <c r="AT551" s="274"/>
      <c r="AU551" s="274"/>
      <c r="AV551" s="274"/>
      <c r="AW551" s="274"/>
      <c r="AX551" s="274"/>
      <c r="AY551" s="274"/>
      <c r="AZ551" s="274"/>
      <c r="BA551" s="274"/>
      <c r="BB551" s="274"/>
      <c r="BC551" s="274"/>
    </row>
    <row r="552" spans="1:55" x14ac:dyDescent="0.3">
      <c r="A552" s="212"/>
      <c r="B552" s="200"/>
      <c r="C552" s="266" t="s">
        <v>270</v>
      </c>
      <c r="D552" s="267"/>
      <c r="E552" s="267"/>
      <c r="F552" s="267"/>
      <c r="G552" s="267"/>
      <c r="H552" s="267"/>
      <c r="I552" s="267"/>
      <c r="J552" s="267"/>
      <c r="K552" s="267"/>
      <c r="L552" s="267"/>
      <c r="M552" s="267"/>
      <c r="N552" s="267"/>
      <c r="O552" s="267"/>
      <c r="P552" s="267"/>
      <c r="Q552" s="267"/>
      <c r="R552" s="267"/>
      <c r="S552" s="267"/>
      <c r="T552" s="267"/>
      <c r="U552" s="267"/>
      <c r="V552" s="267"/>
      <c r="W552" s="267"/>
      <c r="X552" s="267"/>
      <c r="Y552" s="267"/>
      <c r="Z552" s="267"/>
      <c r="AA552" s="267"/>
      <c r="AB552" s="267"/>
      <c r="AC552" s="267"/>
      <c r="AD552" s="267"/>
      <c r="AE552" s="267"/>
      <c r="AF552" s="267"/>
      <c r="AG552" s="267"/>
      <c r="AH552" s="267"/>
      <c r="AI552" s="267"/>
      <c r="AJ552" s="267"/>
      <c r="AK552" s="267"/>
      <c r="AL552" s="267"/>
      <c r="AM552" s="267"/>
      <c r="AN552" s="267"/>
      <c r="AO552" s="267"/>
      <c r="AP552" s="267"/>
      <c r="AQ552" s="267"/>
      <c r="AR552" s="267"/>
      <c r="AS552" s="267"/>
      <c r="AT552" s="267"/>
      <c r="AU552" s="267"/>
      <c r="AV552" s="267"/>
      <c r="AW552" s="267"/>
      <c r="AX552" s="267"/>
      <c r="AY552" s="267"/>
      <c r="AZ552" s="267"/>
      <c r="BA552" s="267"/>
      <c r="BB552" s="267"/>
      <c r="BC552" s="268"/>
    </row>
    <row r="553" spans="1:55" ht="18.75" customHeight="1" x14ac:dyDescent="0.3">
      <c r="A553" s="218"/>
      <c r="B553" s="198"/>
      <c r="C553" s="332" t="s">
        <v>139</v>
      </c>
      <c r="D553" s="333"/>
      <c r="E553" s="333"/>
      <c r="F553" s="334"/>
      <c r="G553" s="328" t="s">
        <v>256</v>
      </c>
      <c r="H553" s="329" t="s">
        <v>139</v>
      </c>
      <c r="I553" s="330"/>
      <c r="J553" s="330"/>
      <c r="K553" s="335"/>
      <c r="L553" s="328" t="s">
        <v>256</v>
      </c>
      <c r="M553" s="329" t="s">
        <v>139</v>
      </c>
      <c r="N553" s="330"/>
      <c r="O553" s="330"/>
      <c r="P553" s="335"/>
      <c r="Q553" s="328" t="s">
        <v>256</v>
      </c>
      <c r="R553" s="329" t="s">
        <v>139</v>
      </c>
      <c r="S553" s="330"/>
      <c r="T553" s="330"/>
      <c r="U553" s="330"/>
      <c r="V553" s="335"/>
      <c r="W553" s="328" t="s">
        <v>256</v>
      </c>
      <c r="X553" s="329" t="s">
        <v>139</v>
      </c>
      <c r="Y553" s="330"/>
      <c r="Z553" s="330"/>
      <c r="AA553" s="335"/>
      <c r="AB553" s="328" t="s">
        <v>256</v>
      </c>
      <c r="AC553" s="329" t="s">
        <v>139</v>
      </c>
      <c r="AD553" s="330"/>
      <c r="AE553" s="330"/>
      <c r="AF553" s="335"/>
      <c r="AG553" s="328" t="s">
        <v>256</v>
      </c>
      <c r="AH553" s="329" t="s">
        <v>139</v>
      </c>
      <c r="AI553" s="330"/>
      <c r="AJ553" s="330"/>
      <c r="AK553" s="330"/>
      <c r="AL553" s="335"/>
      <c r="AM553" s="328" t="s">
        <v>256</v>
      </c>
      <c r="AN553" s="329" t="s">
        <v>139</v>
      </c>
      <c r="AO553" s="330"/>
      <c r="AP553" s="330"/>
      <c r="AQ553" s="335"/>
      <c r="AR553" s="328" t="s">
        <v>256</v>
      </c>
      <c r="AS553" s="329" t="s">
        <v>139</v>
      </c>
      <c r="AT553" s="330"/>
      <c r="AU553" s="330"/>
      <c r="AV553" s="330"/>
      <c r="AW553" s="256"/>
      <c r="AX553" s="328" t="s">
        <v>256</v>
      </c>
      <c r="AY553" s="329" t="s">
        <v>139</v>
      </c>
      <c r="AZ553" s="330"/>
      <c r="BA553" s="330"/>
      <c r="BB553" s="335"/>
      <c r="BC553" s="328" t="s">
        <v>256</v>
      </c>
    </row>
    <row r="554" spans="1:55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59"/>
      <c r="H554" s="138" t="s">
        <v>141</v>
      </c>
      <c r="I554" s="138" t="s">
        <v>142</v>
      </c>
      <c r="J554" s="138" t="s">
        <v>143</v>
      </c>
      <c r="K554" s="138" t="s">
        <v>144</v>
      </c>
      <c r="L554" s="259"/>
      <c r="M554" s="138" t="s">
        <v>145</v>
      </c>
      <c r="N554" s="138" t="s">
        <v>146</v>
      </c>
      <c r="O554" s="138" t="s">
        <v>147</v>
      </c>
      <c r="P554" s="138" t="s">
        <v>148</v>
      </c>
      <c r="Q554" s="259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59"/>
      <c r="X554" s="138" t="s">
        <v>159</v>
      </c>
      <c r="Y554" s="138" t="s">
        <v>160</v>
      </c>
      <c r="Z554" s="138" t="s">
        <v>282</v>
      </c>
      <c r="AA554" s="138" t="s">
        <v>283</v>
      </c>
      <c r="AB554" s="259"/>
      <c r="AC554" s="138" t="s">
        <v>284</v>
      </c>
      <c r="AD554" s="138" t="s">
        <v>285</v>
      </c>
      <c r="AE554" s="138" t="s">
        <v>292</v>
      </c>
      <c r="AF554" s="138" t="s">
        <v>286</v>
      </c>
      <c r="AG554" s="259"/>
      <c r="AH554" s="138" t="s">
        <v>287</v>
      </c>
      <c r="AI554" s="138" t="s">
        <v>288</v>
      </c>
      <c r="AJ554" s="138" t="s">
        <v>289</v>
      </c>
      <c r="AK554" s="138" t="s">
        <v>290</v>
      </c>
      <c r="AL554" s="138" t="s">
        <v>291</v>
      </c>
      <c r="AM554" s="259"/>
      <c r="AN554" s="138" t="s">
        <v>293</v>
      </c>
      <c r="AO554" s="138" t="s">
        <v>294</v>
      </c>
      <c r="AP554" s="138" t="s">
        <v>295</v>
      </c>
      <c r="AQ554" s="138" t="s">
        <v>296</v>
      </c>
      <c r="AR554" s="259"/>
      <c r="AS554" s="248">
        <v>45537</v>
      </c>
      <c r="AT554" s="138" t="s">
        <v>298</v>
      </c>
      <c r="AU554" s="138" t="s">
        <v>300</v>
      </c>
      <c r="AV554" s="138" t="s">
        <v>301</v>
      </c>
      <c r="AW554" s="138" t="s">
        <v>307</v>
      </c>
      <c r="AX554" s="259"/>
      <c r="AY554" s="138" t="s">
        <v>303</v>
      </c>
      <c r="AZ554" s="138" t="s">
        <v>304</v>
      </c>
      <c r="BA554" s="138" t="s">
        <v>305</v>
      </c>
      <c r="BB554" s="138" t="s">
        <v>306</v>
      </c>
      <c r="BC554" s="259"/>
    </row>
    <row r="555" spans="1:55" ht="18" x14ac:dyDescent="0.25">
      <c r="A555" s="269">
        <v>1</v>
      </c>
      <c r="B555" s="191" t="s">
        <v>252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  <c r="AN555" s="237">
        <f>'Нарххо 2024'!AN555</f>
        <v>0</v>
      </c>
      <c r="AO555" s="237">
        <f>'Нарххо 2024'!AO555</f>
        <v>0</v>
      </c>
      <c r="AP555" s="237">
        <f>'Нарххо 2024'!AP555</f>
        <v>0</v>
      </c>
      <c r="AQ555" s="237">
        <f>'Нарххо 2024'!AQ555</f>
        <v>0</v>
      </c>
      <c r="AR555" s="238" t="e">
        <f>'Нарххо 2024'!AR555</f>
        <v>#DIV/0!</v>
      </c>
      <c r="AS555" s="237">
        <f>'Нарххо 2024'!AS555</f>
        <v>0</v>
      </c>
      <c r="AT555" s="237">
        <f>'Нарххо 2024'!AT555</f>
        <v>0</v>
      </c>
      <c r="AU555" s="237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</row>
    <row r="556" spans="1:55" ht="18" x14ac:dyDescent="0.25">
      <c r="A556" s="270"/>
      <c r="B556" s="191" t="s">
        <v>222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0</v>
      </c>
      <c r="BC556" s="169">
        <f>'Нарххо 2024'!BC556</f>
        <v>4</v>
      </c>
    </row>
    <row r="557" spans="1:55" ht="18" x14ac:dyDescent="0.25">
      <c r="A557" s="209">
        <v>2</v>
      </c>
      <c r="B557" s="170" t="s">
        <v>222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0</v>
      </c>
      <c r="BC557" s="169">
        <f>'Нарххо 2024'!BC557</f>
        <v>3</v>
      </c>
    </row>
    <row r="558" spans="1:55" ht="18" x14ac:dyDescent="0.25">
      <c r="A558" s="269">
        <v>3</v>
      </c>
      <c r="B558" s="170" t="s">
        <v>253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</row>
    <row r="559" spans="1:55" ht="18" x14ac:dyDescent="0.25">
      <c r="A559" s="270"/>
      <c r="B559" s="170" t="s">
        <v>223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0</v>
      </c>
      <c r="BC559" s="169">
        <f>'Нарххо 2024'!BC559</f>
        <v>2.5</v>
      </c>
    </row>
    <row r="560" spans="1:55" ht="18" x14ac:dyDescent="0.25">
      <c r="A560" s="251">
        <v>4</v>
      </c>
      <c r="B560" s="170" t="s">
        <v>222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0</v>
      </c>
      <c r="BC560" s="169">
        <f>'Нарххо 2024'!BC560</f>
        <v>3.5333333333333332</v>
      </c>
    </row>
    <row r="561" spans="1:55" ht="18" x14ac:dyDescent="0.25">
      <c r="A561" s="209">
        <v>5</v>
      </c>
      <c r="B561" s="170" t="s">
        <v>224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0</v>
      </c>
      <c r="BC561" s="169">
        <f>'Нарххо 2024'!BC561</f>
        <v>6</v>
      </c>
    </row>
    <row r="562" spans="1:55" ht="18" x14ac:dyDescent="0.25">
      <c r="A562" s="251">
        <v>6</v>
      </c>
      <c r="B562" s="170" t="s">
        <v>225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0</v>
      </c>
      <c r="BC562" s="169">
        <f>'Нарххо 2024'!BC562</f>
        <v>8</v>
      </c>
    </row>
    <row r="563" spans="1:55" ht="18" x14ac:dyDescent="0.25">
      <c r="A563" s="251">
        <v>7</v>
      </c>
      <c r="B563" s="170" t="s">
        <v>226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0</v>
      </c>
      <c r="BC563" s="169">
        <f>'Нарххо 2024'!BC563</f>
        <v>4.333333333333333</v>
      </c>
    </row>
    <row r="564" spans="1:55" ht="18" x14ac:dyDescent="0.25">
      <c r="A564" s="209">
        <v>8</v>
      </c>
      <c r="B564" s="170" t="s">
        <v>227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0</v>
      </c>
      <c r="BC564" s="169">
        <f>'Нарххо 2024'!BC564</f>
        <v>14</v>
      </c>
    </row>
    <row r="565" spans="1:55" ht="18" x14ac:dyDescent="0.25">
      <c r="A565" s="251">
        <v>9</v>
      </c>
      <c r="B565" s="170" t="s">
        <v>228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0</v>
      </c>
      <c r="BC565" s="169">
        <f>'Нарххо 2024'!BC565</f>
        <v>14</v>
      </c>
    </row>
    <row r="566" spans="1:55" ht="18" x14ac:dyDescent="0.25">
      <c r="A566" s="251">
        <v>10</v>
      </c>
      <c r="B566" s="170" t="s">
        <v>229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0</v>
      </c>
      <c r="BC566" s="169">
        <f>'Нарххо 2024'!BC566</f>
        <v>16</v>
      </c>
    </row>
    <row r="567" spans="1:55" ht="18" x14ac:dyDescent="0.25">
      <c r="A567" s="209">
        <v>11</v>
      </c>
      <c r="B567" s="170" t="s">
        <v>230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0</v>
      </c>
      <c r="BC567" s="169">
        <f>'Нарххо 2024'!BC567</f>
        <v>85</v>
      </c>
    </row>
    <row r="568" spans="1:55" ht="18" x14ac:dyDescent="0.25">
      <c r="A568" s="251">
        <v>12</v>
      </c>
      <c r="B568" s="170" t="s">
        <v>231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0</v>
      </c>
      <c r="BC568" s="169">
        <f>'Нарххо 2024'!BC568</f>
        <v>85</v>
      </c>
    </row>
    <row r="569" spans="1:55" ht="18" x14ac:dyDescent="0.25">
      <c r="A569" s="251">
        <v>13</v>
      </c>
      <c r="B569" s="170" t="s">
        <v>232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0</v>
      </c>
      <c r="BC569" s="169">
        <f>'Нарххо 2024'!BC569</f>
        <v>6</v>
      </c>
    </row>
    <row r="570" spans="1:55" ht="18" x14ac:dyDescent="0.25">
      <c r="A570" s="209">
        <v>14</v>
      </c>
      <c r="B570" s="170" t="s">
        <v>233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0</v>
      </c>
      <c r="BC570" s="169">
        <f>'Нарххо 2024'!BC570</f>
        <v>12</v>
      </c>
    </row>
    <row r="571" spans="1:55" ht="18" x14ac:dyDescent="0.25">
      <c r="A571" s="251">
        <v>15</v>
      </c>
      <c r="B571" s="170" t="s">
        <v>234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0</v>
      </c>
      <c r="BC571" s="169">
        <f>'Нарххо 2024'!BC571</f>
        <v>11</v>
      </c>
    </row>
    <row r="572" spans="1:55" ht="18" x14ac:dyDescent="0.25">
      <c r="A572" s="251">
        <v>16</v>
      </c>
      <c r="B572" s="170" t="s">
        <v>235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0</v>
      </c>
      <c r="BC572" s="169">
        <f>'Нарххо 2024'!BC572</f>
        <v>50</v>
      </c>
    </row>
    <row r="573" spans="1:55" ht="18" x14ac:dyDescent="0.25">
      <c r="A573" s="209">
        <v>17</v>
      </c>
      <c r="B573" s="170" t="s">
        <v>236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0</v>
      </c>
      <c r="BC573" s="169">
        <f>'Нарххо 2024'!BC573</f>
        <v>50</v>
      </c>
    </row>
    <row r="574" spans="1:55" ht="18" x14ac:dyDescent="0.25">
      <c r="A574" s="251">
        <v>18</v>
      </c>
      <c r="B574" s="170" t="s">
        <v>237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0</v>
      </c>
      <c r="BC574" s="169">
        <f>'Нарххо 2024'!BC574</f>
        <v>4.8666666666666671</v>
      </c>
    </row>
    <row r="575" spans="1:55" ht="18" x14ac:dyDescent="0.25">
      <c r="A575" s="251">
        <v>19</v>
      </c>
      <c r="B575" s="170" t="s">
        <v>238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0</v>
      </c>
      <c r="BC575" s="169">
        <f>'Нарххо 2024'!BC575</f>
        <v>4.666666666666667</v>
      </c>
    </row>
    <row r="576" spans="1:55" ht="18" x14ac:dyDescent="0.25">
      <c r="A576" s="209">
        <v>20</v>
      </c>
      <c r="B576" s="170" t="s">
        <v>239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0</v>
      </c>
      <c r="BC576" s="169">
        <f>'Нарххо 2024'!BC576</f>
        <v>3.5</v>
      </c>
    </row>
    <row r="577" spans="1:55" ht="18" x14ac:dyDescent="0.25">
      <c r="A577" s="251">
        <v>21</v>
      </c>
      <c r="B577" s="170" t="s">
        <v>240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0</v>
      </c>
      <c r="BC577" s="169">
        <f>'Нарххо 2024'!BC577</f>
        <v>17</v>
      </c>
    </row>
    <row r="578" spans="1:55" ht="18" x14ac:dyDescent="0.25">
      <c r="A578" s="251">
        <v>22</v>
      </c>
      <c r="B578" s="170" t="s">
        <v>241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0</v>
      </c>
      <c r="BC578" s="169">
        <f>'Нарххо 2024'!BC578</f>
        <v>17</v>
      </c>
    </row>
    <row r="579" spans="1:55" ht="18" x14ac:dyDescent="0.25">
      <c r="A579" s="209">
        <v>23</v>
      </c>
      <c r="B579" s="170" t="s">
        <v>242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0</v>
      </c>
      <c r="BC579" s="169">
        <f>'Нарххо 2024'!BC579</f>
        <v>15</v>
      </c>
    </row>
    <row r="580" spans="1:55" ht="18" customHeight="1" x14ac:dyDescent="0.25">
      <c r="A580" s="251">
        <v>24</v>
      </c>
      <c r="B580" s="188" t="s">
        <v>243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0</v>
      </c>
      <c r="BC580" s="169">
        <f>'Нарххо 2024'!BC580</f>
        <v>5</v>
      </c>
    </row>
    <row r="581" spans="1:55" ht="36" x14ac:dyDescent="0.25">
      <c r="A581" s="251">
        <v>25</v>
      </c>
      <c r="B581" s="188" t="s">
        <v>244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0</v>
      </c>
      <c r="BC581" s="169">
        <f>'Нарххо 2024'!BC581</f>
        <v>3.5</v>
      </c>
    </row>
    <row r="582" spans="1:55" ht="18" x14ac:dyDescent="0.25">
      <c r="A582" s="209">
        <v>26</v>
      </c>
      <c r="B582" s="170" t="s">
        <v>245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0</v>
      </c>
      <c r="BC582" s="169">
        <f>'Нарххо 2024'!BC582</f>
        <v>40</v>
      </c>
    </row>
    <row r="583" spans="1:55" ht="18" x14ac:dyDescent="0.25">
      <c r="A583" s="251">
        <v>27</v>
      </c>
      <c r="B583" s="170" t="s">
        <v>246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0</v>
      </c>
      <c r="BC583" s="169">
        <f>'Нарххо 2024'!BC583</f>
        <v>6.8666666666666671</v>
      </c>
    </row>
    <row r="584" spans="1:55" ht="18" x14ac:dyDescent="0.25">
      <c r="A584" s="251">
        <v>28</v>
      </c>
      <c r="B584" s="170" t="s">
        <v>247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0</v>
      </c>
      <c r="BC584" s="169">
        <f>'Нарххо 2024'!BC584</f>
        <v>10.566666666666668</v>
      </c>
    </row>
    <row r="585" spans="1:55" ht="18" x14ac:dyDescent="0.25">
      <c r="A585" s="209">
        <v>29</v>
      </c>
      <c r="B585" s="170" t="s">
        <v>248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0</v>
      </c>
      <c r="BC585" s="169">
        <f>'Нарххо 2024'!BC585</f>
        <v>10.433333333333332</v>
      </c>
    </row>
    <row r="586" spans="1:55" ht="36" x14ac:dyDescent="0.25">
      <c r="A586" s="211"/>
      <c r="B586" s="189" t="s">
        <v>249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</row>
    <row r="587" spans="1:55" ht="18" x14ac:dyDescent="0.25">
      <c r="A587" s="211"/>
      <c r="B587" s="190" t="s">
        <v>250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0</v>
      </c>
      <c r="BC587" s="169">
        <f>'Нарххо 2024'!BC587</f>
        <v>10.606666666666667</v>
      </c>
    </row>
    <row r="588" spans="1:55" x14ac:dyDescent="0.3">
      <c r="A588" s="212"/>
      <c r="B588" s="191" t="s">
        <v>251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0</v>
      </c>
      <c r="BC588" s="169">
        <f>'Нарххо 2024'!BC588</f>
        <v>10.683333333333332</v>
      </c>
    </row>
    <row r="589" spans="1:55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  <c r="AO589" s="1"/>
      <c r="AP589" s="1"/>
      <c r="AQ589" s="1"/>
      <c r="AR589" s="1"/>
      <c r="AT589" s="1"/>
      <c r="AU589" s="1"/>
      <c r="AV589" s="1"/>
      <c r="AW589" s="1"/>
      <c r="AX589" s="1"/>
      <c r="AZ589" s="1"/>
      <c r="BA589" s="1"/>
      <c r="BB589" s="1"/>
      <c r="BC589" s="340"/>
    </row>
    <row r="590" spans="1:55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  <c r="AO590" s="1"/>
      <c r="AP590" s="1"/>
      <c r="AQ590" s="1"/>
      <c r="AR590" s="1"/>
      <c r="AT590" s="1"/>
      <c r="AU590" s="1"/>
      <c r="AV590" s="1"/>
      <c r="AW590" s="1"/>
      <c r="AX590" s="1"/>
      <c r="AZ590" s="1"/>
      <c r="BA590" s="1"/>
      <c r="BB590" s="1"/>
      <c r="BC590" s="340"/>
    </row>
    <row r="591" spans="1:55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  <c r="AO591" s="1"/>
      <c r="AP591" s="1"/>
      <c r="AQ591" s="1"/>
      <c r="AR591" s="1"/>
      <c r="AT591" s="1"/>
      <c r="AU591" s="1"/>
      <c r="AV591" s="1"/>
      <c r="AW591" s="1"/>
      <c r="AX591" s="1"/>
      <c r="AZ591" s="1"/>
      <c r="BA591" s="1"/>
      <c r="BB591" s="1"/>
      <c r="BC591" s="340"/>
    </row>
    <row r="592" spans="1:55" x14ac:dyDescent="0.3">
      <c r="AI592" s="1"/>
      <c r="AJ592" s="1"/>
      <c r="AK592" s="1"/>
      <c r="AL592" s="1"/>
      <c r="AM592" s="1"/>
      <c r="AO592" s="1"/>
      <c r="AP592" s="1"/>
      <c r="AQ592" s="1"/>
      <c r="AR592" s="1"/>
      <c r="AT592" s="1"/>
      <c r="AU592" s="1"/>
      <c r="AV592" s="1"/>
      <c r="AW592" s="1"/>
      <c r="AX592" s="1"/>
      <c r="AZ592" s="1"/>
      <c r="BA592" s="1"/>
      <c r="BB592" s="1"/>
      <c r="BC592" s="340"/>
    </row>
    <row r="593" spans="1:55" ht="18" x14ac:dyDescent="0.25">
      <c r="A593" s="274" t="s">
        <v>255</v>
      </c>
      <c r="B593" s="274"/>
      <c r="C593" s="336"/>
      <c r="D593" s="336"/>
      <c r="E593" s="336"/>
      <c r="F593" s="336"/>
      <c r="G593" s="336"/>
      <c r="H593" s="336"/>
      <c r="I593" s="336"/>
      <c r="J593" s="336"/>
      <c r="K593" s="336"/>
      <c r="L593" s="336"/>
      <c r="M593" s="336"/>
      <c r="N593" s="336"/>
      <c r="O593" s="274"/>
      <c r="P593" s="274"/>
      <c r="Q593" s="274"/>
      <c r="R593" s="274"/>
      <c r="S593" s="274"/>
      <c r="T593" s="274"/>
      <c r="U593" s="274"/>
      <c r="V593" s="274"/>
      <c r="W593" s="274"/>
      <c r="X593" s="274"/>
      <c r="Y593" s="274"/>
      <c r="Z593" s="274"/>
      <c r="AA593" s="274"/>
      <c r="AB593" s="274"/>
      <c r="AC593" s="274"/>
      <c r="AD593" s="274"/>
      <c r="AE593" s="274"/>
      <c r="AF593" s="274"/>
      <c r="AG593" s="274"/>
      <c r="AH593" s="274"/>
      <c r="AI593" s="274"/>
      <c r="AJ593" s="274"/>
      <c r="AK593" s="274"/>
      <c r="AL593" s="274"/>
      <c r="AM593" s="274"/>
      <c r="AN593" s="274"/>
      <c r="AO593" s="274"/>
      <c r="AP593" s="274"/>
      <c r="AQ593" s="274"/>
      <c r="AR593" s="274"/>
      <c r="AS593" s="274"/>
      <c r="AT593" s="274"/>
      <c r="AU593" s="274"/>
      <c r="AV593" s="274"/>
      <c r="AW593" s="274"/>
      <c r="AX593" s="274"/>
      <c r="AY593" s="274"/>
      <c r="AZ593" s="274"/>
      <c r="BA593" s="274"/>
      <c r="BB593" s="274"/>
      <c r="BC593" s="274"/>
    </row>
    <row r="594" spans="1:55" x14ac:dyDescent="0.3">
      <c r="A594" s="212"/>
      <c r="B594" s="200"/>
      <c r="C594" s="266" t="s">
        <v>271</v>
      </c>
      <c r="D594" s="267"/>
      <c r="E594" s="267"/>
      <c r="F594" s="267"/>
      <c r="G594" s="267"/>
      <c r="H594" s="267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67"/>
      <c r="T594" s="267"/>
      <c r="U594" s="267"/>
      <c r="V594" s="267"/>
      <c r="W594" s="267"/>
      <c r="X594" s="267"/>
      <c r="Y594" s="267"/>
      <c r="Z594" s="267"/>
      <c r="AA594" s="267"/>
      <c r="AB594" s="267"/>
      <c r="AC594" s="267"/>
      <c r="AD594" s="267"/>
      <c r="AE594" s="267"/>
      <c r="AF594" s="267"/>
      <c r="AG594" s="267"/>
      <c r="AH594" s="267"/>
      <c r="AI594" s="267"/>
      <c r="AJ594" s="267"/>
      <c r="AK594" s="267"/>
      <c r="AL594" s="267"/>
      <c r="AM594" s="267"/>
      <c r="AN594" s="267"/>
      <c r="AO594" s="267"/>
      <c r="AP594" s="267"/>
      <c r="AQ594" s="267"/>
      <c r="AR594" s="267"/>
      <c r="AS594" s="267"/>
      <c r="AT594" s="267"/>
      <c r="AU594" s="267"/>
      <c r="AV594" s="267"/>
      <c r="AW594" s="267"/>
      <c r="AX594" s="267"/>
      <c r="AY594" s="267"/>
      <c r="AZ594" s="267"/>
      <c r="BA594" s="267"/>
      <c r="BB594" s="267"/>
      <c r="BC594" s="268"/>
    </row>
    <row r="595" spans="1:55" ht="18.75" customHeight="1" x14ac:dyDescent="0.3">
      <c r="A595" s="218"/>
      <c r="B595" s="198"/>
      <c r="C595" s="332" t="s">
        <v>139</v>
      </c>
      <c r="D595" s="333"/>
      <c r="E595" s="333"/>
      <c r="F595" s="334"/>
      <c r="G595" s="328" t="s">
        <v>256</v>
      </c>
      <c r="H595" s="329" t="s">
        <v>139</v>
      </c>
      <c r="I595" s="330"/>
      <c r="J595" s="330"/>
      <c r="K595" s="335"/>
      <c r="L595" s="328" t="s">
        <v>256</v>
      </c>
      <c r="M595" s="329" t="s">
        <v>139</v>
      </c>
      <c r="N595" s="330"/>
      <c r="O595" s="330"/>
      <c r="P595" s="335"/>
      <c r="Q595" s="328" t="s">
        <v>256</v>
      </c>
      <c r="R595" s="329" t="s">
        <v>139</v>
      </c>
      <c r="S595" s="330"/>
      <c r="T595" s="330"/>
      <c r="U595" s="330"/>
      <c r="V595" s="335"/>
      <c r="W595" s="328" t="s">
        <v>256</v>
      </c>
      <c r="X595" s="329" t="s">
        <v>139</v>
      </c>
      <c r="Y595" s="330"/>
      <c r="Z595" s="330"/>
      <c r="AA595" s="335"/>
      <c r="AB595" s="328" t="s">
        <v>256</v>
      </c>
      <c r="AC595" s="329" t="s">
        <v>139</v>
      </c>
      <c r="AD595" s="330"/>
      <c r="AE595" s="330"/>
      <c r="AF595" s="335"/>
      <c r="AG595" s="328" t="s">
        <v>256</v>
      </c>
      <c r="AH595" s="329" t="s">
        <v>139</v>
      </c>
      <c r="AI595" s="330"/>
      <c r="AJ595" s="330"/>
      <c r="AK595" s="330"/>
      <c r="AL595" s="335"/>
      <c r="AM595" s="328" t="s">
        <v>256</v>
      </c>
      <c r="AN595" s="329" t="s">
        <v>139</v>
      </c>
      <c r="AO595" s="330"/>
      <c r="AP595" s="330"/>
      <c r="AQ595" s="335"/>
      <c r="AR595" s="328" t="s">
        <v>256</v>
      </c>
      <c r="AS595" s="329" t="s">
        <v>139</v>
      </c>
      <c r="AT595" s="330"/>
      <c r="AU595" s="330"/>
      <c r="AV595" s="330"/>
      <c r="AW595" s="256"/>
      <c r="AX595" s="328" t="s">
        <v>256</v>
      </c>
      <c r="AY595" s="329" t="s">
        <v>139</v>
      </c>
      <c r="AZ595" s="330"/>
      <c r="BA595" s="330"/>
      <c r="BB595" s="335"/>
      <c r="BC595" s="328" t="s">
        <v>256</v>
      </c>
    </row>
    <row r="596" spans="1:55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59"/>
      <c r="H596" s="138" t="s">
        <v>141</v>
      </c>
      <c r="I596" s="138" t="s">
        <v>142</v>
      </c>
      <c r="J596" s="138" t="s">
        <v>143</v>
      </c>
      <c r="K596" s="138" t="s">
        <v>144</v>
      </c>
      <c r="L596" s="259"/>
      <c r="M596" s="138" t="s">
        <v>145</v>
      </c>
      <c r="N596" s="138" t="s">
        <v>146</v>
      </c>
      <c r="O596" s="138" t="s">
        <v>147</v>
      </c>
      <c r="P596" s="138" t="s">
        <v>148</v>
      </c>
      <c r="Q596" s="259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59"/>
      <c r="X596" s="138" t="s">
        <v>159</v>
      </c>
      <c r="Y596" s="138" t="s">
        <v>160</v>
      </c>
      <c r="Z596" s="138" t="s">
        <v>282</v>
      </c>
      <c r="AA596" s="138" t="s">
        <v>283</v>
      </c>
      <c r="AB596" s="259"/>
      <c r="AC596" s="138" t="s">
        <v>284</v>
      </c>
      <c r="AD596" s="138" t="s">
        <v>285</v>
      </c>
      <c r="AE596" s="138" t="s">
        <v>292</v>
      </c>
      <c r="AF596" s="138" t="s">
        <v>286</v>
      </c>
      <c r="AG596" s="259"/>
      <c r="AH596" s="138" t="s">
        <v>287</v>
      </c>
      <c r="AI596" s="138" t="s">
        <v>288</v>
      </c>
      <c r="AJ596" s="138" t="s">
        <v>289</v>
      </c>
      <c r="AK596" s="138" t="s">
        <v>290</v>
      </c>
      <c r="AL596" s="138" t="s">
        <v>291</v>
      </c>
      <c r="AM596" s="259"/>
      <c r="AN596" s="138" t="s">
        <v>293</v>
      </c>
      <c r="AO596" s="138" t="s">
        <v>294</v>
      </c>
      <c r="AP596" s="138" t="s">
        <v>295</v>
      </c>
      <c r="AQ596" s="138" t="s">
        <v>296</v>
      </c>
      <c r="AR596" s="259"/>
      <c r="AS596" s="248">
        <v>45537</v>
      </c>
      <c r="AT596" s="138" t="s">
        <v>298</v>
      </c>
      <c r="AU596" s="138" t="s">
        <v>300</v>
      </c>
      <c r="AV596" s="138" t="s">
        <v>301</v>
      </c>
      <c r="AW596" s="138" t="s">
        <v>307</v>
      </c>
      <c r="AX596" s="259"/>
      <c r="AY596" s="138" t="s">
        <v>303</v>
      </c>
      <c r="AZ596" s="138" t="s">
        <v>304</v>
      </c>
      <c r="BA596" s="138" t="s">
        <v>305</v>
      </c>
      <c r="BB596" s="138" t="s">
        <v>306</v>
      </c>
      <c r="BC596" s="259"/>
    </row>
    <row r="597" spans="1:55" ht="18" x14ac:dyDescent="0.25">
      <c r="A597" s="269">
        <v>1</v>
      </c>
      <c r="B597" s="191" t="s">
        <v>252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  <c r="AN597" s="237">
        <f>'Нарххо 2024'!AN597</f>
        <v>0</v>
      </c>
      <c r="AO597" s="237">
        <f>'Нарххо 2024'!AO597</f>
        <v>0</v>
      </c>
      <c r="AP597" s="237">
        <f>'Нарххо 2024'!AP597</f>
        <v>0</v>
      </c>
      <c r="AQ597" s="237">
        <f>'Нарххо 2024'!AQ597</f>
        <v>0</v>
      </c>
      <c r="AR597" s="238" t="e">
        <f>'Нарххо 2024'!AR597</f>
        <v>#DIV/0!</v>
      </c>
      <c r="AS597" s="237">
        <f>'Нарххо 2024'!AS597</f>
        <v>0</v>
      </c>
      <c r="AT597" s="237">
        <f>'Нарххо 2024'!AT597</f>
        <v>0</v>
      </c>
      <c r="AU597" s="237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</row>
    <row r="598" spans="1:55" ht="18" x14ac:dyDescent="0.25">
      <c r="A598" s="270"/>
      <c r="B598" s="191" t="s">
        <v>222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0</v>
      </c>
      <c r="BC598" s="169">
        <f>'Нарххо 2024'!BC598</f>
        <v>4.5666666666666664</v>
      </c>
    </row>
    <row r="599" spans="1:55" ht="18" x14ac:dyDescent="0.25">
      <c r="A599" s="209">
        <v>2</v>
      </c>
      <c r="B599" s="170" t="s">
        <v>222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0</v>
      </c>
      <c r="BC599" s="169">
        <f>'Нарххо 2024'!BC599</f>
        <v>3.8333333333333335</v>
      </c>
    </row>
    <row r="600" spans="1:55" ht="18" x14ac:dyDescent="0.25">
      <c r="A600" s="269">
        <v>3</v>
      </c>
      <c r="B600" s="170" t="s">
        <v>253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</row>
    <row r="601" spans="1:55" ht="18" x14ac:dyDescent="0.25">
      <c r="A601" s="270"/>
      <c r="B601" s="170" t="s">
        <v>223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0</v>
      </c>
      <c r="BC601" s="169">
        <f>'Нарххо 2024'!BC601</f>
        <v>2.7999999999999994</v>
      </c>
    </row>
    <row r="602" spans="1:55" ht="18" x14ac:dyDescent="0.25">
      <c r="A602" s="251">
        <v>4</v>
      </c>
      <c r="B602" s="170" t="s">
        <v>222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0</v>
      </c>
      <c r="BC602" s="169">
        <f>'Нарххо 2024'!BC602</f>
        <v>3.5</v>
      </c>
    </row>
    <row r="603" spans="1:55" ht="18" x14ac:dyDescent="0.25">
      <c r="A603" s="209">
        <v>5</v>
      </c>
      <c r="B603" s="170" t="s">
        <v>224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0</v>
      </c>
      <c r="BC603" s="169">
        <f>'Нарххо 2024'!BC603</f>
        <v>7</v>
      </c>
    </row>
    <row r="604" spans="1:55" ht="18" x14ac:dyDescent="0.25">
      <c r="A604" s="251">
        <v>6</v>
      </c>
      <c r="B604" s="170" t="s">
        <v>225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0</v>
      </c>
      <c r="BC604" s="169">
        <f>'Нарххо 2024'!BC604</f>
        <v>6.666666666666667</v>
      </c>
    </row>
    <row r="605" spans="1:55" ht="18" x14ac:dyDescent="0.25">
      <c r="A605" s="251">
        <v>7</v>
      </c>
      <c r="B605" s="170" t="s">
        <v>226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0</v>
      </c>
      <c r="BC605" s="169">
        <f>'Нарххо 2024'!BC605</f>
        <v>5</v>
      </c>
    </row>
    <row r="606" spans="1:55" ht="18" x14ac:dyDescent="0.25">
      <c r="A606" s="209">
        <v>8</v>
      </c>
      <c r="B606" s="170" t="s">
        <v>227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0</v>
      </c>
      <c r="BC606" s="169">
        <f>'Нарххо 2024'!BC606</f>
        <v>14</v>
      </c>
    </row>
    <row r="607" spans="1:55" ht="18" x14ac:dyDescent="0.25">
      <c r="A607" s="251">
        <v>9</v>
      </c>
      <c r="B607" s="170" t="s">
        <v>228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0</v>
      </c>
      <c r="BC607" s="169">
        <f>'Нарххо 2024'!BC607</f>
        <v>13</v>
      </c>
    </row>
    <row r="608" spans="1:55" ht="18" x14ac:dyDescent="0.25">
      <c r="A608" s="251">
        <v>10</v>
      </c>
      <c r="B608" s="170" t="s">
        <v>229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0</v>
      </c>
      <c r="BC608" s="169">
        <f>'Нарххо 2024'!BC608</f>
        <v>15</v>
      </c>
    </row>
    <row r="609" spans="1:55" ht="18" x14ac:dyDescent="0.25">
      <c r="A609" s="209">
        <v>11</v>
      </c>
      <c r="B609" s="170" t="s">
        <v>230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0</v>
      </c>
      <c r="BC609" s="169">
        <f>'Нарххо 2024'!BC609</f>
        <v>85</v>
      </c>
    </row>
    <row r="610" spans="1:55" ht="18" x14ac:dyDescent="0.25">
      <c r="A610" s="251">
        <v>12</v>
      </c>
      <c r="B610" s="170" t="s">
        <v>231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0</v>
      </c>
      <c r="BC610" s="169">
        <f>'Нарххо 2024'!BC610</f>
        <v>85</v>
      </c>
    </row>
    <row r="611" spans="1:55" ht="18" x14ac:dyDescent="0.25">
      <c r="A611" s="251">
        <v>13</v>
      </c>
      <c r="B611" s="170" t="s">
        <v>232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0</v>
      </c>
      <c r="BC611" s="169">
        <f>'Нарххо 2024'!BC611</f>
        <v>5</v>
      </c>
    </row>
    <row r="612" spans="1:55" ht="18" x14ac:dyDescent="0.25">
      <c r="A612" s="209">
        <v>14</v>
      </c>
      <c r="B612" s="170" t="s">
        <v>233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0</v>
      </c>
      <c r="BC612" s="169">
        <f>'Нарххо 2024'!BC612</f>
        <v>11.660000000000002</v>
      </c>
    </row>
    <row r="613" spans="1:55" ht="18" x14ac:dyDescent="0.25">
      <c r="A613" s="251">
        <v>15</v>
      </c>
      <c r="B613" s="170" t="s">
        <v>234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0</v>
      </c>
      <c r="BC613" s="169">
        <f>'Нарххо 2024'!BC613</f>
        <v>11</v>
      </c>
    </row>
    <row r="614" spans="1:55" ht="18" x14ac:dyDescent="0.25">
      <c r="A614" s="251">
        <v>16</v>
      </c>
      <c r="B614" s="170" t="s">
        <v>235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0</v>
      </c>
      <c r="BC614" s="169">
        <f>'Нарххо 2024'!BC614</f>
        <v>45</v>
      </c>
    </row>
    <row r="615" spans="1:55" ht="18" x14ac:dyDescent="0.25">
      <c r="A615" s="209">
        <v>17</v>
      </c>
      <c r="B615" s="170" t="s">
        <v>236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0</v>
      </c>
      <c r="BC615" s="169">
        <f>'Нарххо 2024'!BC615</f>
        <v>45</v>
      </c>
    </row>
    <row r="616" spans="1:55" ht="18" x14ac:dyDescent="0.25">
      <c r="A616" s="251">
        <v>18</v>
      </c>
      <c r="B616" s="170" t="s">
        <v>237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0</v>
      </c>
      <c r="BC616" s="169">
        <f>'Нарххо 2024'!BC616</f>
        <v>5.5</v>
      </c>
    </row>
    <row r="617" spans="1:55" ht="18" x14ac:dyDescent="0.25">
      <c r="A617" s="251">
        <v>19</v>
      </c>
      <c r="B617" s="170" t="s">
        <v>238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0</v>
      </c>
      <c r="BC617" s="169">
        <f>'Нарххо 2024'!BC617</f>
        <v>4.7</v>
      </c>
    </row>
    <row r="618" spans="1:55" ht="18" x14ac:dyDescent="0.25">
      <c r="A618" s="209">
        <v>20</v>
      </c>
      <c r="B618" s="170" t="s">
        <v>239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0</v>
      </c>
      <c r="BC618" s="169">
        <f>'Нарххо 2024'!BC618</f>
        <v>3</v>
      </c>
    </row>
    <row r="619" spans="1:55" ht="18" x14ac:dyDescent="0.25">
      <c r="A619" s="251">
        <v>21</v>
      </c>
      <c r="B619" s="170" t="s">
        <v>240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0</v>
      </c>
      <c r="BC619" s="169">
        <f>'Нарххо 2024'!BC619</f>
        <v>16</v>
      </c>
    </row>
    <row r="620" spans="1:55" ht="18" x14ac:dyDescent="0.25">
      <c r="A620" s="251">
        <v>22</v>
      </c>
      <c r="B620" s="170" t="s">
        <v>241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0</v>
      </c>
      <c r="BC620" s="169">
        <f>'Нарххо 2024'!BC620</f>
        <v>18</v>
      </c>
    </row>
    <row r="621" spans="1:55" ht="18" customHeight="1" x14ac:dyDescent="0.25">
      <c r="A621" s="209">
        <v>23</v>
      </c>
      <c r="B621" s="170" t="s">
        <v>242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0</v>
      </c>
      <c r="BC621" s="169">
        <f>'Нарххо 2024'!BC621</f>
        <v>15</v>
      </c>
    </row>
    <row r="622" spans="1:55" ht="36" x14ac:dyDescent="0.25">
      <c r="A622" s="251">
        <v>24</v>
      </c>
      <c r="B622" s="188" t="s">
        <v>243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0</v>
      </c>
      <c r="BC622" s="169">
        <f>'Нарххо 2024'!BC622</f>
        <v>5</v>
      </c>
    </row>
    <row r="623" spans="1:55" ht="36" x14ac:dyDescent="0.25">
      <c r="A623" s="251">
        <v>25</v>
      </c>
      <c r="B623" s="188" t="s">
        <v>244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0</v>
      </c>
      <c r="BC623" s="169">
        <f>'Нарххо 2024'!BC623</f>
        <v>2.5</v>
      </c>
    </row>
    <row r="624" spans="1:55" ht="18" x14ac:dyDescent="0.25">
      <c r="A624" s="209">
        <v>26</v>
      </c>
      <c r="B624" s="170" t="s">
        <v>245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0</v>
      </c>
      <c r="BC624" s="169">
        <f>'Нарххо 2024'!BC624</f>
        <v>40</v>
      </c>
    </row>
    <row r="625" spans="1:55" ht="18" x14ac:dyDescent="0.25">
      <c r="A625" s="251">
        <v>27</v>
      </c>
      <c r="B625" s="170" t="s">
        <v>246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0</v>
      </c>
      <c r="BC625" s="169">
        <f>'Нарххо 2024'!BC625</f>
        <v>7.166666666666667</v>
      </c>
    </row>
    <row r="626" spans="1:55" ht="18" x14ac:dyDescent="0.25">
      <c r="A626" s="251">
        <v>28</v>
      </c>
      <c r="B626" s="170" t="s">
        <v>247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0</v>
      </c>
      <c r="BC626" s="169">
        <f>'Нарххо 2024'!BC626</f>
        <v>10.6</v>
      </c>
    </row>
    <row r="627" spans="1:55" ht="18" x14ac:dyDescent="0.25">
      <c r="A627" s="209">
        <v>29</v>
      </c>
      <c r="B627" s="170" t="s">
        <v>248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0</v>
      </c>
      <c r="BC627" s="169">
        <f>'Нарххо 2024'!BC627</f>
        <v>11.199999999999998</v>
      </c>
    </row>
    <row r="628" spans="1:55" ht="36" x14ac:dyDescent="0.25">
      <c r="A628" s="211"/>
      <c r="B628" s="189" t="s">
        <v>249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</row>
    <row r="629" spans="1:55" ht="18" x14ac:dyDescent="0.25">
      <c r="A629" s="211"/>
      <c r="B629" s="190" t="s">
        <v>250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0</v>
      </c>
      <c r="BC629" s="169">
        <f>'Нарххо 2024'!BC629</f>
        <v>10.606666666666667</v>
      </c>
    </row>
    <row r="630" spans="1:55" x14ac:dyDescent="0.3">
      <c r="A630" s="212"/>
      <c r="B630" s="191" t="s">
        <v>251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0</v>
      </c>
      <c r="BC630" s="169">
        <f>'Нарххо 2024'!BC630</f>
        <v>10.683333333333332</v>
      </c>
    </row>
    <row r="631" spans="1:55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  <c r="AO631" s="1"/>
      <c r="AP631" s="1"/>
      <c r="AQ631" s="1"/>
      <c r="AR631" s="1"/>
      <c r="AT631" s="1"/>
      <c r="AU631" s="1"/>
      <c r="AV631" s="1"/>
      <c r="AW631" s="1"/>
      <c r="AX631" s="1"/>
      <c r="AZ631" s="1"/>
      <c r="BA631" s="1"/>
      <c r="BB631" s="1"/>
      <c r="BC631" s="340"/>
    </row>
    <row r="632" spans="1:55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  <c r="AO632" s="1"/>
      <c r="AP632" s="1"/>
      <c r="AQ632" s="1"/>
      <c r="AR632" s="1"/>
      <c r="AT632" s="1"/>
      <c r="AU632" s="1"/>
      <c r="AV632" s="1"/>
      <c r="AW632" s="1"/>
      <c r="AX632" s="1"/>
      <c r="AZ632" s="1"/>
      <c r="BA632" s="1"/>
      <c r="BB632" s="1"/>
      <c r="BC632" s="340"/>
    </row>
    <row r="633" spans="1:55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  <c r="AO633" s="1"/>
      <c r="AP633" s="1"/>
      <c r="AQ633" s="1"/>
      <c r="AR633" s="1"/>
      <c r="AT633" s="1"/>
      <c r="AU633" s="1"/>
      <c r="AV633" s="1"/>
      <c r="AW633" s="1"/>
      <c r="AX633" s="1"/>
      <c r="AZ633" s="1"/>
      <c r="BA633" s="1"/>
      <c r="BB633" s="1"/>
      <c r="BC633" s="340"/>
    </row>
    <row r="634" spans="1:55" ht="18" x14ac:dyDescent="0.25">
      <c r="A634" s="274" t="s">
        <v>255</v>
      </c>
      <c r="B634" s="274"/>
      <c r="C634" s="336"/>
      <c r="D634" s="336"/>
      <c r="E634" s="336"/>
      <c r="F634" s="336"/>
      <c r="G634" s="336"/>
      <c r="H634" s="336"/>
      <c r="I634" s="336"/>
      <c r="J634" s="336"/>
      <c r="K634" s="336"/>
      <c r="L634" s="336"/>
      <c r="M634" s="336"/>
      <c r="N634" s="336"/>
      <c r="O634" s="274"/>
      <c r="P634" s="274"/>
      <c r="Q634" s="274"/>
      <c r="R634" s="274"/>
      <c r="S634" s="274"/>
      <c r="T634" s="274"/>
      <c r="U634" s="274"/>
      <c r="V634" s="274"/>
      <c r="W634" s="274"/>
      <c r="X634" s="274"/>
      <c r="Y634" s="274"/>
      <c r="Z634" s="274"/>
      <c r="AA634" s="274"/>
      <c r="AB634" s="274"/>
      <c r="AC634" s="274"/>
      <c r="AD634" s="274"/>
      <c r="AE634" s="274"/>
      <c r="AF634" s="274"/>
      <c r="AG634" s="274"/>
      <c r="AH634" s="274"/>
      <c r="AI634" s="274"/>
      <c r="AJ634" s="274"/>
      <c r="AK634" s="274"/>
      <c r="AL634" s="274"/>
      <c r="AM634" s="274"/>
      <c r="AN634" s="274"/>
      <c r="AO634" s="274"/>
      <c r="AP634" s="274"/>
      <c r="AQ634" s="274"/>
      <c r="AR634" s="274"/>
      <c r="AS634" s="274"/>
      <c r="AT634" s="274"/>
      <c r="AU634" s="274"/>
      <c r="AV634" s="274"/>
      <c r="AW634" s="274"/>
      <c r="AX634" s="274"/>
      <c r="AY634" s="274"/>
      <c r="AZ634" s="274"/>
      <c r="BA634" s="274"/>
      <c r="BB634" s="274"/>
      <c r="BC634" s="274"/>
    </row>
    <row r="635" spans="1:55" x14ac:dyDescent="0.3">
      <c r="A635" s="212"/>
      <c r="B635" s="200"/>
      <c r="C635" s="266" t="s">
        <v>272</v>
      </c>
      <c r="D635" s="267"/>
      <c r="E635" s="267"/>
      <c r="F635" s="267"/>
      <c r="G635" s="267"/>
      <c r="H635" s="267"/>
      <c r="I635" s="267"/>
      <c r="J635" s="267"/>
      <c r="K635" s="267"/>
      <c r="L635" s="267"/>
      <c r="M635" s="267"/>
      <c r="N635" s="267"/>
      <c r="O635" s="267"/>
      <c r="P635" s="267"/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  <c r="AA635" s="267"/>
      <c r="AB635" s="267"/>
      <c r="AC635" s="267"/>
      <c r="AD635" s="267"/>
      <c r="AE635" s="267"/>
      <c r="AF635" s="267"/>
      <c r="AG635" s="267"/>
      <c r="AH635" s="267"/>
      <c r="AI635" s="267"/>
      <c r="AJ635" s="267"/>
      <c r="AK635" s="267"/>
      <c r="AL635" s="267"/>
      <c r="AM635" s="267"/>
      <c r="AN635" s="267"/>
      <c r="AO635" s="267"/>
      <c r="AP635" s="267"/>
      <c r="AQ635" s="267"/>
      <c r="AR635" s="267"/>
      <c r="AS635" s="267"/>
      <c r="AT635" s="267"/>
      <c r="AU635" s="267"/>
      <c r="AV635" s="267"/>
      <c r="AW635" s="267"/>
      <c r="AX635" s="267"/>
      <c r="AY635" s="267"/>
      <c r="AZ635" s="267"/>
      <c r="BA635" s="267"/>
      <c r="BB635" s="267"/>
      <c r="BC635" s="268"/>
    </row>
    <row r="636" spans="1:55" ht="18.75" customHeight="1" x14ac:dyDescent="0.3">
      <c r="A636" s="218"/>
      <c r="B636" s="198"/>
      <c r="C636" s="332" t="s">
        <v>139</v>
      </c>
      <c r="D636" s="333"/>
      <c r="E636" s="333"/>
      <c r="F636" s="334"/>
      <c r="G636" s="328" t="s">
        <v>256</v>
      </c>
      <c r="H636" s="329" t="s">
        <v>139</v>
      </c>
      <c r="I636" s="330"/>
      <c r="J636" s="330"/>
      <c r="K636" s="335"/>
      <c r="L636" s="328" t="s">
        <v>256</v>
      </c>
      <c r="M636" s="329" t="s">
        <v>139</v>
      </c>
      <c r="N636" s="330"/>
      <c r="O636" s="330"/>
      <c r="P636" s="335"/>
      <c r="Q636" s="328" t="s">
        <v>256</v>
      </c>
      <c r="R636" s="329" t="s">
        <v>139</v>
      </c>
      <c r="S636" s="330"/>
      <c r="T636" s="330"/>
      <c r="U636" s="330"/>
      <c r="V636" s="335"/>
      <c r="W636" s="328" t="s">
        <v>256</v>
      </c>
      <c r="X636" s="329" t="s">
        <v>139</v>
      </c>
      <c r="Y636" s="330"/>
      <c r="Z636" s="330"/>
      <c r="AA636" s="335"/>
      <c r="AB636" s="328" t="s">
        <v>256</v>
      </c>
      <c r="AC636" s="329" t="s">
        <v>139</v>
      </c>
      <c r="AD636" s="330"/>
      <c r="AE636" s="330"/>
      <c r="AF636" s="335"/>
      <c r="AG636" s="328" t="s">
        <v>256</v>
      </c>
      <c r="AH636" s="329" t="s">
        <v>139</v>
      </c>
      <c r="AI636" s="330"/>
      <c r="AJ636" s="330"/>
      <c r="AK636" s="330"/>
      <c r="AL636" s="335"/>
      <c r="AM636" s="328" t="s">
        <v>256</v>
      </c>
      <c r="AN636" s="329" t="s">
        <v>139</v>
      </c>
      <c r="AO636" s="330"/>
      <c r="AP636" s="330"/>
      <c r="AQ636" s="335"/>
      <c r="AR636" s="328" t="s">
        <v>256</v>
      </c>
      <c r="AS636" s="329" t="s">
        <v>139</v>
      </c>
      <c r="AT636" s="330"/>
      <c r="AU636" s="330"/>
      <c r="AV636" s="330"/>
      <c r="AW636" s="256"/>
      <c r="AX636" s="328" t="s">
        <v>256</v>
      </c>
      <c r="AY636" s="329" t="s">
        <v>139</v>
      </c>
      <c r="AZ636" s="330"/>
      <c r="BA636" s="330"/>
      <c r="BB636" s="335"/>
      <c r="BC636" s="328" t="s">
        <v>256</v>
      </c>
    </row>
    <row r="637" spans="1:55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59"/>
      <c r="H637" s="138" t="s">
        <v>141</v>
      </c>
      <c r="I637" s="138" t="s">
        <v>142</v>
      </c>
      <c r="J637" s="138" t="s">
        <v>143</v>
      </c>
      <c r="K637" s="138" t="s">
        <v>144</v>
      </c>
      <c r="L637" s="259"/>
      <c r="M637" s="138" t="s">
        <v>145</v>
      </c>
      <c r="N637" s="138" t="s">
        <v>146</v>
      </c>
      <c r="O637" s="138" t="s">
        <v>147</v>
      </c>
      <c r="P637" s="138" t="s">
        <v>148</v>
      </c>
      <c r="Q637" s="259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59"/>
      <c r="X637" s="138" t="s">
        <v>159</v>
      </c>
      <c r="Y637" s="138" t="s">
        <v>160</v>
      </c>
      <c r="Z637" s="138" t="s">
        <v>282</v>
      </c>
      <c r="AA637" s="138" t="s">
        <v>283</v>
      </c>
      <c r="AB637" s="259"/>
      <c r="AC637" s="138" t="s">
        <v>284</v>
      </c>
      <c r="AD637" s="138" t="s">
        <v>285</v>
      </c>
      <c r="AE637" s="138" t="s">
        <v>292</v>
      </c>
      <c r="AF637" s="138" t="s">
        <v>286</v>
      </c>
      <c r="AG637" s="259"/>
      <c r="AH637" s="138" t="s">
        <v>287</v>
      </c>
      <c r="AI637" s="138" t="s">
        <v>288</v>
      </c>
      <c r="AJ637" s="138" t="s">
        <v>289</v>
      </c>
      <c r="AK637" s="138" t="s">
        <v>290</v>
      </c>
      <c r="AL637" s="138" t="s">
        <v>291</v>
      </c>
      <c r="AM637" s="259"/>
      <c r="AN637" s="138" t="s">
        <v>293</v>
      </c>
      <c r="AO637" s="138" t="s">
        <v>294</v>
      </c>
      <c r="AP637" s="138" t="s">
        <v>295</v>
      </c>
      <c r="AQ637" s="138" t="s">
        <v>296</v>
      </c>
      <c r="AR637" s="259"/>
      <c r="AS637" s="248">
        <v>45537</v>
      </c>
      <c r="AT637" s="138" t="s">
        <v>298</v>
      </c>
      <c r="AU637" s="138" t="s">
        <v>300</v>
      </c>
      <c r="AV637" s="138" t="s">
        <v>301</v>
      </c>
      <c r="AW637" s="138" t="s">
        <v>307</v>
      </c>
      <c r="AX637" s="259"/>
      <c r="AY637" s="138" t="s">
        <v>303</v>
      </c>
      <c r="AZ637" s="138" t="s">
        <v>304</v>
      </c>
      <c r="BA637" s="138" t="s">
        <v>305</v>
      </c>
      <c r="BB637" s="138" t="s">
        <v>306</v>
      </c>
      <c r="BC637" s="259"/>
    </row>
    <row r="638" spans="1:55" ht="18" x14ac:dyDescent="0.25">
      <c r="A638" s="269">
        <v>1</v>
      </c>
      <c r="B638" s="191" t="s">
        <v>252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  <c r="AN638" s="237">
        <f>'Нарххо 2024'!AN638</f>
        <v>0</v>
      </c>
      <c r="AO638" s="237">
        <f>'Нарххо 2024'!AO638</f>
        <v>0</v>
      </c>
      <c r="AP638" s="237">
        <f>'Нарххо 2024'!AP638</f>
        <v>0</v>
      </c>
      <c r="AQ638" s="237">
        <f>'Нарххо 2024'!AQ638</f>
        <v>0</v>
      </c>
      <c r="AR638" s="238" t="e">
        <f>'Нарххо 2024'!AR638</f>
        <v>#DIV/0!</v>
      </c>
      <c r="AS638" s="237">
        <f>'Нарххо 2024'!AS638</f>
        <v>0</v>
      </c>
      <c r="AT638" s="237">
        <f>'Нарххо 2024'!AT638</f>
        <v>0</v>
      </c>
      <c r="AU638" s="237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</row>
    <row r="639" spans="1:55" ht="18" x14ac:dyDescent="0.25">
      <c r="A639" s="270"/>
      <c r="B639" s="191" t="s">
        <v>222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0</v>
      </c>
      <c r="BC639" s="169">
        <f>'Нарххо 2024'!BC639</f>
        <v>4</v>
      </c>
    </row>
    <row r="640" spans="1:55" ht="18" x14ac:dyDescent="0.25">
      <c r="A640" s="209">
        <v>2</v>
      </c>
      <c r="B640" s="170" t="s">
        <v>222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0</v>
      </c>
      <c r="BC640" s="169">
        <f>'Нарххо 2024'!BC640</f>
        <v>4.1000000000000005</v>
      </c>
    </row>
    <row r="641" spans="1:55" ht="18" x14ac:dyDescent="0.25">
      <c r="A641" s="269">
        <v>3</v>
      </c>
      <c r="B641" s="170" t="s">
        <v>253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</row>
    <row r="642" spans="1:55" ht="18" x14ac:dyDescent="0.25">
      <c r="A642" s="270"/>
      <c r="B642" s="170" t="s">
        <v>223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0</v>
      </c>
      <c r="BC642" s="169">
        <f>'Нарххо 2024'!BC642</f>
        <v>3</v>
      </c>
    </row>
    <row r="643" spans="1:55" ht="18" x14ac:dyDescent="0.25">
      <c r="A643" s="251">
        <v>4</v>
      </c>
      <c r="B643" s="170" t="s">
        <v>222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0</v>
      </c>
      <c r="BC643" s="169">
        <f>'Нарххо 2024'!BC643</f>
        <v>3</v>
      </c>
    </row>
    <row r="644" spans="1:55" ht="18" x14ac:dyDescent="0.25">
      <c r="A644" s="209">
        <v>5</v>
      </c>
      <c r="B644" s="170" t="s">
        <v>224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0</v>
      </c>
      <c r="BC644" s="169">
        <f>'Нарххо 2024'!BC644</f>
        <v>6.666666666666667</v>
      </c>
    </row>
    <row r="645" spans="1:55" ht="18" x14ac:dyDescent="0.25">
      <c r="A645" s="251">
        <v>6</v>
      </c>
      <c r="B645" s="170" t="s">
        <v>225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0</v>
      </c>
      <c r="BC645" s="169">
        <f>'Нарххо 2024'!BC645</f>
        <v>8.3333333333333339</v>
      </c>
    </row>
    <row r="646" spans="1:55" ht="18" x14ac:dyDescent="0.25">
      <c r="A646" s="251">
        <v>7</v>
      </c>
      <c r="B646" s="170" t="s">
        <v>226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0</v>
      </c>
      <c r="BC646" s="169">
        <f>'Нарххо 2024'!BC646</f>
        <v>7</v>
      </c>
    </row>
    <row r="647" spans="1:55" ht="18" x14ac:dyDescent="0.25">
      <c r="A647" s="209">
        <v>8</v>
      </c>
      <c r="B647" s="170" t="s">
        <v>227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0</v>
      </c>
      <c r="BC647" s="169">
        <f>'Нарххо 2024'!BC647</f>
        <v>12</v>
      </c>
    </row>
    <row r="648" spans="1:55" ht="18" x14ac:dyDescent="0.25">
      <c r="A648" s="251">
        <v>9</v>
      </c>
      <c r="B648" s="170" t="s">
        <v>228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0</v>
      </c>
      <c r="BC648" s="169">
        <f>'Нарххо 2024'!BC648</f>
        <v>15</v>
      </c>
    </row>
    <row r="649" spans="1:55" ht="18" x14ac:dyDescent="0.25">
      <c r="A649" s="251">
        <v>10</v>
      </c>
      <c r="B649" s="170" t="s">
        <v>229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0</v>
      </c>
      <c r="BC649" s="169">
        <f>'Нарххо 2024'!BC649</f>
        <v>16</v>
      </c>
    </row>
    <row r="650" spans="1:55" ht="18" x14ac:dyDescent="0.25">
      <c r="A650" s="209">
        <v>11</v>
      </c>
      <c r="B650" s="170" t="s">
        <v>230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0</v>
      </c>
      <c r="BC650" s="169">
        <f>'Нарххо 2024'!BC650</f>
        <v>80</v>
      </c>
    </row>
    <row r="651" spans="1:55" ht="18" x14ac:dyDescent="0.25">
      <c r="A651" s="251">
        <v>12</v>
      </c>
      <c r="B651" s="170" t="s">
        <v>231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0</v>
      </c>
      <c r="BC651" s="169">
        <f>'Нарххо 2024'!BC651</f>
        <v>80</v>
      </c>
    </row>
    <row r="652" spans="1:55" ht="18" x14ac:dyDescent="0.25">
      <c r="A652" s="251">
        <v>13</v>
      </c>
      <c r="B652" s="170" t="s">
        <v>232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0</v>
      </c>
      <c r="BC652" s="169">
        <f>'Нарххо 2024'!BC652</f>
        <v>6.5999999999999988</v>
      </c>
    </row>
    <row r="653" spans="1:55" ht="18" x14ac:dyDescent="0.25">
      <c r="A653" s="209">
        <v>14</v>
      </c>
      <c r="B653" s="170" t="s">
        <v>233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0</v>
      </c>
      <c r="BC653" s="169">
        <f>'Нарххо 2024'!BC653</f>
        <v>11.6</v>
      </c>
    </row>
    <row r="654" spans="1:55" ht="18" x14ac:dyDescent="0.25">
      <c r="A654" s="251">
        <v>15</v>
      </c>
      <c r="B654" s="170" t="s">
        <v>234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0</v>
      </c>
      <c r="BC654" s="169">
        <f>'Нарххо 2024'!BC654</f>
        <v>11.5</v>
      </c>
    </row>
    <row r="655" spans="1:55" ht="18" x14ac:dyDescent="0.25">
      <c r="A655" s="251">
        <v>16</v>
      </c>
      <c r="B655" s="170" t="s">
        <v>235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0</v>
      </c>
      <c r="BC655" s="169">
        <f>'Нарххо 2024'!BC655</f>
        <v>40</v>
      </c>
    </row>
    <row r="656" spans="1:55" ht="18" x14ac:dyDescent="0.25">
      <c r="A656" s="209">
        <v>17</v>
      </c>
      <c r="B656" s="170" t="s">
        <v>236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0</v>
      </c>
      <c r="BC656" s="169">
        <f>'Нарххо 2024'!BC656</f>
        <v>45</v>
      </c>
    </row>
    <row r="657" spans="1:55" ht="18" x14ac:dyDescent="0.25">
      <c r="A657" s="251">
        <v>18</v>
      </c>
      <c r="B657" s="170" t="s">
        <v>237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0</v>
      </c>
      <c r="BC657" s="169">
        <f>'Нарххо 2024'!BC657</f>
        <v>5.4000000000000012</v>
      </c>
    </row>
    <row r="658" spans="1:55" ht="18" x14ac:dyDescent="0.25">
      <c r="A658" s="251">
        <v>19</v>
      </c>
      <c r="B658" s="170" t="s">
        <v>238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0</v>
      </c>
      <c r="BC658" s="169">
        <f>'Нарххо 2024'!BC658</f>
        <v>4.4000000000000004</v>
      </c>
    </row>
    <row r="659" spans="1:55" ht="18" x14ac:dyDescent="0.25">
      <c r="A659" s="209">
        <v>20</v>
      </c>
      <c r="B659" s="170" t="s">
        <v>239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0</v>
      </c>
      <c r="BC659" s="169">
        <f>'Нарххо 2024'!BC659</f>
        <v>3</v>
      </c>
    </row>
    <row r="660" spans="1:55" ht="18" x14ac:dyDescent="0.25">
      <c r="A660" s="251">
        <v>21</v>
      </c>
      <c r="B660" s="170" t="s">
        <v>240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0</v>
      </c>
      <c r="BC660" s="169">
        <f>'Нарххо 2024'!BC660</f>
        <v>22</v>
      </c>
    </row>
    <row r="661" spans="1:55" ht="18" x14ac:dyDescent="0.25">
      <c r="A661" s="251">
        <v>22</v>
      </c>
      <c r="B661" s="170" t="s">
        <v>241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0</v>
      </c>
      <c r="BC661" s="169">
        <f>'Нарххо 2024'!BC661</f>
        <v>20</v>
      </c>
    </row>
    <row r="662" spans="1:55" ht="18" x14ac:dyDescent="0.25">
      <c r="A662" s="209">
        <v>23</v>
      </c>
      <c r="B662" s="170" t="s">
        <v>242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0</v>
      </c>
      <c r="BC662" s="169">
        <f>'Нарххо 2024'!BC662</f>
        <v>14</v>
      </c>
    </row>
    <row r="663" spans="1:55" ht="18" customHeight="1" x14ac:dyDescent="0.25">
      <c r="A663" s="251">
        <v>24</v>
      </c>
      <c r="B663" s="188" t="s">
        <v>243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0</v>
      </c>
      <c r="BC663" s="169">
        <f>'Нарххо 2024'!BC663</f>
        <v>3.7000000000000006</v>
      </c>
    </row>
    <row r="664" spans="1:55" ht="36" x14ac:dyDescent="0.25">
      <c r="A664" s="251">
        <v>25</v>
      </c>
      <c r="B664" s="188" t="s">
        <v>244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0</v>
      </c>
      <c r="BC664" s="169">
        <f>'Нарххо 2024'!BC664</f>
        <v>3</v>
      </c>
    </row>
    <row r="665" spans="1:55" ht="18" x14ac:dyDescent="0.25">
      <c r="A665" s="209">
        <v>26</v>
      </c>
      <c r="B665" s="170" t="s">
        <v>245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0</v>
      </c>
      <c r="BC665" s="169">
        <f>'Нарххо 2024'!BC665</f>
        <v>40</v>
      </c>
    </row>
    <row r="666" spans="1:55" ht="18" x14ac:dyDescent="0.25">
      <c r="A666" s="251">
        <v>27</v>
      </c>
      <c r="B666" s="170" t="s">
        <v>246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0</v>
      </c>
      <c r="BC666" s="169">
        <f>'Нарххо 2024'!BC666</f>
        <v>6.9666666666666659</v>
      </c>
    </row>
    <row r="667" spans="1:55" ht="18" x14ac:dyDescent="0.25">
      <c r="A667" s="251">
        <v>28</v>
      </c>
      <c r="B667" s="170" t="s">
        <v>247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0</v>
      </c>
      <c r="BC667" s="169">
        <f>'Нарххо 2024'!BC667</f>
        <v>10.6</v>
      </c>
    </row>
    <row r="668" spans="1:55" ht="18" x14ac:dyDescent="0.25">
      <c r="A668" s="209">
        <v>29</v>
      </c>
      <c r="B668" s="170" t="s">
        <v>248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0</v>
      </c>
      <c r="BC668" s="169">
        <f>'Нарххо 2024'!BC668</f>
        <v>10.699999999999998</v>
      </c>
    </row>
    <row r="669" spans="1:55" ht="36" x14ac:dyDescent="0.25">
      <c r="A669" s="211"/>
      <c r="B669" s="189" t="s">
        <v>249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</row>
    <row r="670" spans="1:55" ht="18" x14ac:dyDescent="0.25">
      <c r="A670" s="211"/>
      <c r="B670" s="190" t="s">
        <v>250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0</v>
      </c>
      <c r="BC670" s="169">
        <f>'Нарххо 2024'!BC670</f>
        <v>10.606666666666667</v>
      </c>
    </row>
    <row r="671" spans="1:55" x14ac:dyDescent="0.3">
      <c r="A671" s="212"/>
      <c r="B671" s="191" t="s">
        <v>251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0</v>
      </c>
      <c r="BC671" s="169">
        <f>'Нарххо 2024'!BC671</f>
        <v>10.683333333333332</v>
      </c>
    </row>
    <row r="672" spans="1:55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  <c r="AO672" s="1"/>
      <c r="AP672" s="1"/>
      <c r="AQ672" s="1"/>
      <c r="AR672" s="1"/>
      <c r="AT672" s="1"/>
      <c r="AU672" s="1"/>
      <c r="AV672" s="1"/>
      <c r="AW672" s="1"/>
      <c r="AX672" s="1"/>
      <c r="AZ672" s="1"/>
      <c r="BA672" s="1"/>
      <c r="BB672" s="1"/>
      <c r="BC672" s="340"/>
    </row>
    <row r="673" spans="1:55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  <c r="AO673" s="1"/>
      <c r="AP673" s="1"/>
      <c r="AQ673" s="1"/>
      <c r="AR673" s="1"/>
      <c r="AT673" s="1"/>
      <c r="AU673" s="1"/>
      <c r="AV673" s="1"/>
      <c r="AW673" s="1"/>
      <c r="AX673" s="1"/>
      <c r="AZ673" s="1"/>
      <c r="BA673" s="1"/>
      <c r="BB673" s="1"/>
      <c r="BC673" s="340"/>
    </row>
    <row r="674" spans="1:55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  <c r="AO674" s="1"/>
      <c r="AP674" s="1"/>
      <c r="AQ674" s="1"/>
      <c r="AR674" s="1"/>
      <c r="AT674" s="1"/>
      <c r="AU674" s="1"/>
      <c r="AV674" s="1"/>
      <c r="AW674" s="1"/>
      <c r="AX674" s="1"/>
      <c r="AZ674" s="1"/>
      <c r="BA674" s="1"/>
      <c r="BB674" s="1"/>
      <c r="BC674" s="340"/>
    </row>
    <row r="675" spans="1:55" x14ac:dyDescent="0.3">
      <c r="AI675" s="1"/>
      <c r="AJ675" s="1"/>
      <c r="AK675" s="1"/>
      <c r="AL675" s="1"/>
      <c r="AM675" s="1"/>
      <c r="AO675" s="1"/>
      <c r="AP675" s="1"/>
      <c r="AQ675" s="1"/>
      <c r="AR675" s="1"/>
      <c r="AT675" s="1"/>
      <c r="AU675" s="1"/>
      <c r="AV675" s="1"/>
      <c r="AW675" s="1"/>
      <c r="AX675" s="1"/>
      <c r="AZ675" s="1"/>
      <c r="BA675" s="1"/>
      <c r="BB675" s="1"/>
      <c r="BC675" s="340"/>
    </row>
    <row r="676" spans="1:55" ht="18" x14ac:dyDescent="0.25">
      <c r="A676" s="274" t="s">
        <v>255</v>
      </c>
      <c r="B676" s="274"/>
      <c r="C676" s="336"/>
      <c r="D676" s="336"/>
      <c r="E676" s="336"/>
      <c r="F676" s="336"/>
      <c r="G676" s="336"/>
      <c r="H676" s="336"/>
      <c r="I676" s="336"/>
      <c r="J676" s="336"/>
      <c r="K676" s="336"/>
      <c r="L676" s="336"/>
      <c r="M676" s="336"/>
      <c r="N676" s="336"/>
      <c r="O676" s="274"/>
      <c r="P676" s="274"/>
      <c r="Q676" s="274"/>
      <c r="R676" s="274"/>
      <c r="S676" s="274"/>
      <c r="T676" s="274"/>
      <c r="U676" s="274"/>
      <c r="V676" s="274"/>
      <c r="W676" s="274"/>
      <c r="X676" s="274"/>
      <c r="Y676" s="274"/>
      <c r="Z676" s="274"/>
      <c r="AA676" s="274"/>
      <c r="AB676" s="274"/>
      <c r="AC676" s="274"/>
      <c r="AD676" s="274"/>
      <c r="AE676" s="274"/>
      <c r="AF676" s="274"/>
      <c r="AG676" s="274"/>
      <c r="AH676" s="274"/>
      <c r="AI676" s="274"/>
      <c r="AJ676" s="274"/>
      <c r="AK676" s="274"/>
      <c r="AL676" s="274"/>
      <c r="AM676" s="274"/>
      <c r="AN676" s="274"/>
      <c r="AO676" s="274"/>
      <c r="AP676" s="274"/>
      <c r="AQ676" s="274"/>
      <c r="AR676" s="274"/>
      <c r="AS676" s="274"/>
      <c r="AT676" s="274"/>
      <c r="AU676" s="274"/>
      <c r="AV676" s="274"/>
      <c r="AW676" s="274"/>
      <c r="AX676" s="274"/>
      <c r="AY676" s="274"/>
      <c r="AZ676" s="274"/>
      <c r="BA676" s="274"/>
      <c r="BB676" s="274"/>
      <c r="BC676" s="274"/>
    </row>
    <row r="677" spans="1:55" x14ac:dyDescent="0.3">
      <c r="A677" s="212"/>
      <c r="B677" s="200"/>
      <c r="C677" s="266" t="s">
        <v>273</v>
      </c>
      <c r="D677" s="267"/>
      <c r="E677" s="267"/>
      <c r="F677" s="267"/>
      <c r="G677" s="267"/>
      <c r="H677" s="267"/>
      <c r="I677" s="267"/>
      <c r="J677" s="267"/>
      <c r="K677" s="267"/>
      <c r="L677" s="267"/>
      <c r="M677" s="267"/>
      <c r="N677" s="267"/>
      <c r="O677" s="267"/>
      <c r="P677" s="267"/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  <c r="AA677" s="267"/>
      <c r="AB677" s="267"/>
      <c r="AC677" s="267"/>
      <c r="AD677" s="267"/>
      <c r="AE677" s="267"/>
      <c r="AF677" s="267"/>
      <c r="AG677" s="267"/>
      <c r="AH677" s="267"/>
      <c r="AI677" s="267"/>
      <c r="AJ677" s="267"/>
      <c r="AK677" s="267"/>
      <c r="AL677" s="267"/>
      <c r="AM677" s="267"/>
      <c r="AN677" s="267"/>
      <c r="AO677" s="267"/>
      <c r="AP677" s="267"/>
      <c r="AQ677" s="267"/>
      <c r="AR677" s="267"/>
      <c r="AS677" s="267"/>
      <c r="AT677" s="267"/>
      <c r="AU677" s="267"/>
      <c r="AV677" s="267"/>
      <c r="AW677" s="267"/>
      <c r="AX677" s="267"/>
      <c r="AY677" s="267"/>
      <c r="AZ677" s="267"/>
      <c r="BA677" s="267"/>
      <c r="BB677" s="267"/>
      <c r="BC677" s="268"/>
    </row>
    <row r="678" spans="1:55" ht="18.75" customHeight="1" x14ac:dyDescent="0.3">
      <c r="A678" s="218"/>
      <c r="B678" s="198"/>
      <c r="C678" s="332" t="s">
        <v>139</v>
      </c>
      <c r="D678" s="333"/>
      <c r="E678" s="333"/>
      <c r="F678" s="334"/>
      <c r="G678" s="328" t="s">
        <v>256</v>
      </c>
      <c r="H678" s="329" t="s">
        <v>139</v>
      </c>
      <c r="I678" s="330"/>
      <c r="J678" s="330"/>
      <c r="K678" s="335"/>
      <c r="L678" s="328" t="s">
        <v>256</v>
      </c>
      <c r="M678" s="329" t="s">
        <v>139</v>
      </c>
      <c r="N678" s="330"/>
      <c r="O678" s="330"/>
      <c r="P678" s="335"/>
      <c r="Q678" s="328" t="s">
        <v>256</v>
      </c>
      <c r="R678" s="329" t="s">
        <v>139</v>
      </c>
      <c r="S678" s="330"/>
      <c r="T678" s="330"/>
      <c r="U678" s="330"/>
      <c r="V678" s="335"/>
      <c r="W678" s="328" t="s">
        <v>256</v>
      </c>
      <c r="X678" s="329" t="s">
        <v>139</v>
      </c>
      <c r="Y678" s="330"/>
      <c r="Z678" s="330"/>
      <c r="AA678" s="335"/>
      <c r="AB678" s="328" t="s">
        <v>256</v>
      </c>
      <c r="AC678" s="329" t="s">
        <v>139</v>
      </c>
      <c r="AD678" s="330"/>
      <c r="AE678" s="330"/>
      <c r="AF678" s="335"/>
      <c r="AG678" s="328" t="s">
        <v>256</v>
      </c>
      <c r="AH678" s="329" t="s">
        <v>139</v>
      </c>
      <c r="AI678" s="330"/>
      <c r="AJ678" s="330"/>
      <c r="AK678" s="330"/>
      <c r="AL678" s="335"/>
      <c r="AM678" s="328" t="s">
        <v>256</v>
      </c>
      <c r="AN678" s="329" t="s">
        <v>139</v>
      </c>
      <c r="AO678" s="330"/>
      <c r="AP678" s="330"/>
      <c r="AQ678" s="335"/>
      <c r="AR678" s="328" t="s">
        <v>256</v>
      </c>
      <c r="AS678" s="329" t="s">
        <v>139</v>
      </c>
      <c r="AT678" s="330"/>
      <c r="AU678" s="330"/>
      <c r="AV678" s="330"/>
      <c r="AW678" s="256"/>
      <c r="AX678" s="328" t="s">
        <v>256</v>
      </c>
      <c r="AY678" s="329" t="s">
        <v>139</v>
      </c>
      <c r="AZ678" s="330"/>
      <c r="BA678" s="330"/>
      <c r="BB678" s="335"/>
      <c r="BC678" s="328" t="s">
        <v>256</v>
      </c>
    </row>
    <row r="679" spans="1:55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59"/>
      <c r="H679" s="138" t="s">
        <v>141</v>
      </c>
      <c r="I679" s="138" t="s">
        <v>142</v>
      </c>
      <c r="J679" s="138" t="s">
        <v>143</v>
      </c>
      <c r="K679" s="138" t="s">
        <v>144</v>
      </c>
      <c r="L679" s="259"/>
      <c r="M679" s="138" t="s">
        <v>145</v>
      </c>
      <c r="N679" s="138" t="s">
        <v>146</v>
      </c>
      <c r="O679" s="138" t="s">
        <v>147</v>
      </c>
      <c r="P679" s="138" t="s">
        <v>148</v>
      </c>
      <c r="Q679" s="259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59"/>
      <c r="X679" s="138" t="s">
        <v>159</v>
      </c>
      <c r="Y679" s="138" t="s">
        <v>160</v>
      </c>
      <c r="Z679" s="138" t="s">
        <v>282</v>
      </c>
      <c r="AA679" s="138" t="s">
        <v>283</v>
      </c>
      <c r="AB679" s="259"/>
      <c r="AC679" s="138" t="s">
        <v>284</v>
      </c>
      <c r="AD679" s="138" t="s">
        <v>285</v>
      </c>
      <c r="AE679" s="138" t="s">
        <v>292</v>
      </c>
      <c r="AF679" s="138" t="s">
        <v>286</v>
      </c>
      <c r="AG679" s="259"/>
      <c r="AH679" s="138" t="s">
        <v>287</v>
      </c>
      <c r="AI679" s="138" t="s">
        <v>288</v>
      </c>
      <c r="AJ679" s="138" t="s">
        <v>289</v>
      </c>
      <c r="AK679" s="138" t="s">
        <v>290</v>
      </c>
      <c r="AL679" s="138" t="s">
        <v>291</v>
      </c>
      <c r="AM679" s="259"/>
      <c r="AN679" s="138" t="s">
        <v>293</v>
      </c>
      <c r="AO679" s="138" t="s">
        <v>294</v>
      </c>
      <c r="AP679" s="138" t="s">
        <v>295</v>
      </c>
      <c r="AQ679" s="138" t="s">
        <v>296</v>
      </c>
      <c r="AR679" s="259"/>
      <c r="AS679" s="248">
        <v>45537</v>
      </c>
      <c r="AT679" s="138" t="s">
        <v>298</v>
      </c>
      <c r="AU679" s="138" t="s">
        <v>300</v>
      </c>
      <c r="AV679" s="138" t="s">
        <v>301</v>
      </c>
      <c r="AW679" s="138" t="s">
        <v>307</v>
      </c>
      <c r="AX679" s="259"/>
      <c r="AY679" s="138" t="s">
        <v>303</v>
      </c>
      <c r="AZ679" s="138" t="s">
        <v>304</v>
      </c>
      <c r="BA679" s="138" t="s">
        <v>305</v>
      </c>
      <c r="BB679" s="138" t="s">
        <v>306</v>
      </c>
      <c r="BC679" s="259"/>
    </row>
    <row r="680" spans="1:55" ht="18" x14ac:dyDescent="0.25">
      <c r="A680" s="269">
        <v>1</v>
      </c>
      <c r="B680" s="191" t="s">
        <v>252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  <c r="AN680" s="237">
        <f>'Нарххо 2024'!AN680</f>
        <v>0</v>
      </c>
      <c r="AO680" s="237">
        <f>'Нарххо 2024'!AO680</f>
        <v>0</v>
      </c>
      <c r="AP680" s="237">
        <f>'Нарххо 2024'!AP680</f>
        <v>0</v>
      </c>
      <c r="AQ680" s="237">
        <f>'Нарххо 2024'!AQ680</f>
        <v>0</v>
      </c>
      <c r="AR680" s="238" t="e">
        <f>'Нарххо 2024'!AR680</f>
        <v>#DIV/0!</v>
      </c>
      <c r="AS680" s="237">
        <f>'Нарххо 2024'!AS680</f>
        <v>0</v>
      </c>
      <c r="AT680" s="237">
        <f>'Нарххо 2024'!AT680</f>
        <v>0</v>
      </c>
      <c r="AU680" s="237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</row>
    <row r="681" spans="1:55" ht="18" x14ac:dyDescent="0.25">
      <c r="A681" s="270"/>
      <c r="B681" s="191" t="s">
        <v>222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0</v>
      </c>
      <c r="BC681" s="169">
        <f>'Нарххо 2024'!BC681</f>
        <v>4.0666666666666664</v>
      </c>
    </row>
    <row r="682" spans="1:55" ht="18" x14ac:dyDescent="0.25">
      <c r="A682" s="209">
        <v>2</v>
      </c>
      <c r="B682" s="170" t="s">
        <v>222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0</v>
      </c>
      <c r="BC682" s="169">
        <f>'Нарххо 2024'!BC682</f>
        <v>3.2000000000000006</v>
      </c>
    </row>
    <row r="683" spans="1:55" ht="18" x14ac:dyDescent="0.25">
      <c r="A683" s="269">
        <v>3</v>
      </c>
      <c r="B683" s="170" t="s">
        <v>253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</row>
    <row r="684" spans="1:55" ht="18" x14ac:dyDescent="0.25">
      <c r="A684" s="270"/>
      <c r="B684" s="170" t="s">
        <v>223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0</v>
      </c>
      <c r="BC684" s="169">
        <f>'Нарххо 2024'!BC684</f>
        <v>2.6666666666666665</v>
      </c>
    </row>
    <row r="685" spans="1:55" ht="18" x14ac:dyDescent="0.25">
      <c r="A685" s="251">
        <v>4</v>
      </c>
      <c r="B685" s="170" t="s">
        <v>222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0</v>
      </c>
      <c r="BC685" s="169">
        <f>'Нарххо 2024'!BC685</f>
        <v>3.3333333333333335</v>
      </c>
    </row>
    <row r="686" spans="1:55" ht="18" x14ac:dyDescent="0.25">
      <c r="A686" s="209">
        <v>5</v>
      </c>
      <c r="B686" s="170" t="s">
        <v>224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0</v>
      </c>
      <c r="BC686" s="169">
        <f>'Нарххо 2024'!BC686</f>
        <v>7.666666666666667</v>
      </c>
    </row>
    <row r="687" spans="1:55" ht="18" x14ac:dyDescent="0.25">
      <c r="A687" s="251">
        <v>6</v>
      </c>
      <c r="B687" s="170" t="s">
        <v>225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0</v>
      </c>
      <c r="BC687" s="169">
        <f>'Нарххо 2024'!BC687</f>
        <v>7.666666666666667</v>
      </c>
    </row>
    <row r="688" spans="1:55" ht="18" x14ac:dyDescent="0.25">
      <c r="A688" s="251">
        <v>7</v>
      </c>
      <c r="B688" s="170" t="s">
        <v>226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0</v>
      </c>
      <c r="BC688" s="169">
        <f>'Нарххо 2024'!BC688</f>
        <v>8</v>
      </c>
    </row>
    <row r="689" spans="1:55" ht="18" x14ac:dyDescent="0.25">
      <c r="A689" s="209">
        <v>8</v>
      </c>
      <c r="B689" s="170" t="s">
        <v>227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0</v>
      </c>
      <c r="BC689" s="169">
        <f>'Нарххо 2024'!BC689</f>
        <v>15</v>
      </c>
    </row>
    <row r="690" spans="1:55" ht="18" x14ac:dyDescent="0.25">
      <c r="A690" s="251">
        <v>9</v>
      </c>
      <c r="B690" s="170" t="s">
        <v>228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0</v>
      </c>
      <c r="BC690" s="169">
        <f>'Нарххо 2024'!BC690</f>
        <v>14.333333333333334</v>
      </c>
    </row>
    <row r="691" spans="1:55" ht="18" x14ac:dyDescent="0.25">
      <c r="A691" s="251">
        <v>10</v>
      </c>
      <c r="B691" s="170" t="s">
        <v>229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0</v>
      </c>
      <c r="BC691" s="169">
        <f>'Нарххо 2024'!BC691</f>
        <v>16</v>
      </c>
    </row>
    <row r="692" spans="1:55" ht="18" x14ac:dyDescent="0.25">
      <c r="A692" s="209">
        <v>11</v>
      </c>
      <c r="B692" s="170" t="s">
        <v>230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0</v>
      </c>
      <c r="BC692" s="169">
        <f>'Нарххо 2024'!BC692</f>
        <v>81.333333333333329</v>
      </c>
    </row>
    <row r="693" spans="1:55" ht="18" x14ac:dyDescent="0.25">
      <c r="A693" s="251">
        <v>12</v>
      </c>
      <c r="B693" s="170" t="s">
        <v>231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0</v>
      </c>
      <c r="BC693" s="169">
        <f>'Нарххо 2024'!BC693</f>
        <v>83.666666666666671</v>
      </c>
    </row>
    <row r="694" spans="1:55" ht="18" x14ac:dyDescent="0.25">
      <c r="A694" s="251">
        <v>13</v>
      </c>
      <c r="B694" s="170" t="s">
        <v>232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0</v>
      </c>
      <c r="BC694" s="169">
        <f>'Нарххо 2024'!BC694</f>
        <v>4</v>
      </c>
    </row>
    <row r="695" spans="1:55" ht="18" x14ac:dyDescent="0.25">
      <c r="A695" s="209">
        <v>14</v>
      </c>
      <c r="B695" s="170" t="s">
        <v>233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0</v>
      </c>
      <c r="BC695" s="169">
        <f>'Нарххо 2024'!BC695</f>
        <v>12</v>
      </c>
    </row>
    <row r="696" spans="1:55" ht="18" x14ac:dyDescent="0.25">
      <c r="A696" s="251">
        <v>15</v>
      </c>
      <c r="B696" s="170" t="s">
        <v>234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0</v>
      </c>
      <c r="BC696" s="169">
        <f>'Нарххо 2024'!BC696</f>
        <v>11</v>
      </c>
    </row>
    <row r="697" spans="1:55" ht="18" x14ac:dyDescent="0.25">
      <c r="A697" s="251">
        <v>16</v>
      </c>
      <c r="B697" s="170" t="s">
        <v>235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0</v>
      </c>
      <c r="BC697" s="169">
        <f>'Нарххо 2024'!BC697</f>
        <v>32</v>
      </c>
    </row>
    <row r="698" spans="1:55" ht="18" x14ac:dyDescent="0.25">
      <c r="A698" s="209">
        <v>17</v>
      </c>
      <c r="B698" s="170" t="s">
        <v>236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0</v>
      </c>
      <c r="BC698" s="169">
        <f>'Нарххо 2024'!BC698</f>
        <v>34</v>
      </c>
    </row>
    <row r="699" spans="1:55" ht="18" x14ac:dyDescent="0.25">
      <c r="A699" s="251">
        <v>18</v>
      </c>
      <c r="B699" s="170" t="s">
        <v>237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0</v>
      </c>
      <c r="BC699" s="169">
        <f>'Нарххо 2024'!BC699</f>
        <v>5.4000000000000012</v>
      </c>
    </row>
    <row r="700" spans="1:55" ht="18" x14ac:dyDescent="0.25">
      <c r="A700" s="251">
        <v>19</v>
      </c>
      <c r="B700" s="170" t="s">
        <v>238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0</v>
      </c>
      <c r="BC700" s="169">
        <f>'Нарххо 2024'!BC700</f>
        <v>4.5</v>
      </c>
    </row>
    <row r="701" spans="1:55" ht="18" x14ac:dyDescent="0.25">
      <c r="A701" s="209">
        <v>20</v>
      </c>
      <c r="B701" s="170" t="s">
        <v>239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0</v>
      </c>
      <c r="BC701" s="169">
        <f>'Нарххо 2024'!BC701</f>
        <v>3</v>
      </c>
    </row>
    <row r="702" spans="1:55" ht="18" x14ac:dyDescent="0.25">
      <c r="A702" s="251">
        <v>21</v>
      </c>
      <c r="B702" s="170" t="s">
        <v>240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0</v>
      </c>
      <c r="BC702" s="169">
        <f>'Нарххо 2024'!BC702</f>
        <v>18</v>
      </c>
    </row>
    <row r="703" spans="1:55" ht="18" x14ac:dyDescent="0.25">
      <c r="A703" s="251">
        <v>22</v>
      </c>
      <c r="B703" s="170" t="s">
        <v>241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0</v>
      </c>
      <c r="BC703" s="169">
        <f>'Нарххо 2024'!BC703</f>
        <v>18</v>
      </c>
    </row>
    <row r="704" spans="1:55" ht="18" customHeight="1" x14ac:dyDescent="0.25">
      <c r="A704" s="209">
        <v>23</v>
      </c>
      <c r="B704" s="170" t="s">
        <v>242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0</v>
      </c>
      <c r="BC704" s="169">
        <f>'Нарххо 2024'!BC704</f>
        <v>14</v>
      </c>
    </row>
    <row r="705" spans="1:55" ht="36" x14ac:dyDescent="0.25">
      <c r="A705" s="251">
        <v>24</v>
      </c>
      <c r="B705" s="188" t="s">
        <v>243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0</v>
      </c>
      <c r="BC705" s="169">
        <f>'Нарххо 2024'!BC705</f>
        <v>3</v>
      </c>
    </row>
    <row r="706" spans="1:55" ht="36" x14ac:dyDescent="0.25">
      <c r="A706" s="251">
        <v>25</v>
      </c>
      <c r="B706" s="188" t="s">
        <v>244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0</v>
      </c>
      <c r="BC706" s="169">
        <f>'Нарххо 2024'!BC706</f>
        <v>2</v>
      </c>
    </row>
    <row r="707" spans="1:55" ht="18" x14ac:dyDescent="0.25">
      <c r="A707" s="209">
        <v>26</v>
      </c>
      <c r="B707" s="170" t="s">
        <v>245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0</v>
      </c>
      <c r="BC707" s="169">
        <f>'Нарххо 2024'!BC707</f>
        <v>40</v>
      </c>
    </row>
    <row r="708" spans="1:55" ht="18" x14ac:dyDescent="0.25">
      <c r="A708" s="251">
        <v>27</v>
      </c>
      <c r="B708" s="170" t="s">
        <v>246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0</v>
      </c>
      <c r="BC708" s="169">
        <f>'Нарххо 2024'!BC708</f>
        <v>6.9666666666666659</v>
      </c>
    </row>
    <row r="709" spans="1:55" ht="18" x14ac:dyDescent="0.25">
      <c r="A709" s="251">
        <v>28</v>
      </c>
      <c r="B709" s="170" t="s">
        <v>247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0</v>
      </c>
      <c r="BC709" s="169">
        <f>'Нарххо 2024'!BC709</f>
        <v>10.4</v>
      </c>
    </row>
    <row r="710" spans="1:55" ht="18" x14ac:dyDescent="0.25">
      <c r="A710" s="209">
        <v>29</v>
      </c>
      <c r="B710" s="170" t="s">
        <v>248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0</v>
      </c>
      <c r="BC710" s="169">
        <f>'Нарххо 2024'!BC710</f>
        <v>10.766666666666666</v>
      </c>
    </row>
    <row r="711" spans="1:55" ht="36" x14ac:dyDescent="0.25">
      <c r="A711" s="211"/>
      <c r="B711" s="189" t="s">
        <v>249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</row>
    <row r="712" spans="1:55" ht="18" x14ac:dyDescent="0.25">
      <c r="A712" s="211"/>
      <c r="B712" s="190" t="s">
        <v>250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0</v>
      </c>
      <c r="BC712" s="169">
        <f>'Нарххо 2024'!BC712</f>
        <v>10.606666666666667</v>
      </c>
    </row>
    <row r="713" spans="1:55" x14ac:dyDescent="0.3">
      <c r="A713" s="212"/>
      <c r="B713" s="191" t="s">
        <v>251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0</v>
      </c>
      <c r="BC713" s="169">
        <f>'Нарххо 2024'!BC713</f>
        <v>10.683333333333332</v>
      </c>
    </row>
    <row r="714" spans="1:55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  <c r="AO714" s="1"/>
      <c r="AP714" s="1"/>
      <c r="AQ714" s="1"/>
      <c r="AR714" s="1"/>
      <c r="AT714" s="1"/>
      <c r="AU714" s="1"/>
      <c r="AV714" s="1"/>
      <c r="AW714" s="1"/>
      <c r="AX714" s="1"/>
      <c r="AZ714" s="1"/>
      <c r="BA714" s="1"/>
      <c r="BB714" s="1"/>
      <c r="BC714" s="340"/>
    </row>
    <row r="715" spans="1:55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  <c r="AO715" s="1"/>
      <c r="AP715" s="1"/>
      <c r="AQ715" s="1"/>
      <c r="AR715" s="1"/>
      <c r="AT715" s="1"/>
      <c r="AU715" s="1"/>
      <c r="AV715" s="1"/>
      <c r="AW715" s="1"/>
      <c r="AX715" s="1"/>
      <c r="AZ715" s="1"/>
      <c r="BA715" s="1"/>
      <c r="BB715" s="1"/>
      <c r="BC715" s="340"/>
    </row>
    <row r="716" spans="1:55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  <c r="AO716" s="1"/>
      <c r="AP716" s="1"/>
      <c r="AQ716" s="1"/>
      <c r="AR716" s="1"/>
      <c r="AT716" s="1"/>
      <c r="AU716" s="1"/>
      <c r="AV716" s="1"/>
      <c r="AW716" s="1"/>
      <c r="AX716" s="1"/>
      <c r="AZ716" s="1"/>
      <c r="BA716" s="1"/>
      <c r="BB716" s="1"/>
      <c r="BC716" s="340"/>
    </row>
    <row r="717" spans="1:55" ht="18" x14ac:dyDescent="0.25">
      <c r="A717" s="274" t="s">
        <v>255</v>
      </c>
      <c r="B717" s="274"/>
      <c r="C717" s="336"/>
      <c r="D717" s="336"/>
      <c r="E717" s="336"/>
      <c r="F717" s="336"/>
      <c r="G717" s="336"/>
      <c r="H717" s="336"/>
      <c r="I717" s="336"/>
      <c r="J717" s="336"/>
      <c r="K717" s="336"/>
      <c r="L717" s="336"/>
      <c r="M717" s="336"/>
      <c r="N717" s="336"/>
      <c r="O717" s="274"/>
      <c r="P717" s="274"/>
      <c r="Q717" s="274"/>
      <c r="R717" s="274"/>
      <c r="S717" s="274"/>
      <c r="T717" s="274"/>
      <c r="U717" s="274"/>
      <c r="V717" s="274"/>
      <c r="W717" s="274"/>
      <c r="X717" s="274"/>
      <c r="Y717" s="274"/>
      <c r="Z717" s="274"/>
      <c r="AA717" s="274"/>
      <c r="AB717" s="274"/>
      <c r="AC717" s="274"/>
      <c r="AD717" s="274"/>
      <c r="AE717" s="274"/>
      <c r="AF717" s="274"/>
      <c r="AG717" s="274"/>
      <c r="AH717" s="274"/>
      <c r="AI717" s="274"/>
      <c r="AJ717" s="274"/>
      <c r="AK717" s="274"/>
      <c r="AL717" s="274"/>
      <c r="AM717" s="274"/>
      <c r="AN717" s="274"/>
      <c r="AO717" s="274"/>
      <c r="AP717" s="274"/>
      <c r="AQ717" s="274"/>
      <c r="AR717" s="274"/>
      <c r="AS717" s="274"/>
      <c r="AT717" s="274"/>
      <c r="AU717" s="274"/>
      <c r="AV717" s="274"/>
      <c r="AW717" s="274"/>
      <c r="AX717" s="274"/>
      <c r="AY717" s="274"/>
      <c r="AZ717" s="274"/>
      <c r="BA717" s="274"/>
      <c r="BB717" s="274"/>
      <c r="BC717" s="274"/>
    </row>
    <row r="718" spans="1:55" x14ac:dyDescent="0.3">
      <c r="A718" s="212"/>
      <c r="B718" s="200"/>
      <c r="C718" s="266" t="s">
        <v>274</v>
      </c>
      <c r="D718" s="267"/>
      <c r="E718" s="267"/>
      <c r="F718" s="267"/>
      <c r="G718" s="267"/>
      <c r="H718" s="267"/>
      <c r="I718" s="267"/>
      <c r="J718" s="267"/>
      <c r="K718" s="267"/>
      <c r="L718" s="267"/>
      <c r="M718" s="267"/>
      <c r="N718" s="267"/>
      <c r="O718" s="267"/>
      <c r="P718" s="267"/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  <c r="AA718" s="267"/>
      <c r="AB718" s="267"/>
      <c r="AC718" s="267"/>
      <c r="AD718" s="267"/>
      <c r="AE718" s="267"/>
      <c r="AF718" s="267"/>
      <c r="AG718" s="267"/>
      <c r="AH718" s="267"/>
      <c r="AI718" s="267"/>
      <c r="AJ718" s="267"/>
      <c r="AK718" s="267"/>
      <c r="AL718" s="267"/>
      <c r="AM718" s="267"/>
      <c r="AN718" s="267"/>
      <c r="AO718" s="267"/>
      <c r="AP718" s="267"/>
      <c r="AQ718" s="267"/>
      <c r="AR718" s="267"/>
      <c r="AS718" s="267"/>
      <c r="AT718" s="267"/>
      <c r="AU718" s="267"/>
      <c r="AV718" s="267"/>
      <c r="AW718" s="267"/>
      <c r="AX718" s="267"/>
      <c r="AY718" s="267"/>
      <c r="AZ718" s="267"/>
      <c r="BA718" s="267"/>
      <c r="BB718" s="267"/>
      <c r="BC718" s="268"/>
    </row>
    <row r="719" spans="1:55" ht="18.75" customHeight="1" x14ac:dyDescent="0.3">
      <c r="A719" s="218"/>
      <c r="B719" s="198"/>
      <c r="C719" s="332" t="s">
        <v>139</v>
      </c>
      <c r="D719" s="333"/>
      <c r="E719" s="333"/>
      <c r="F719" s="334"/>
      <c r="G719" s="328" t="s">
        <v>256</v>
      </c>
      <c r="H719" s="329" t="s">
        <v>139</v>
      </c>
      <c r="I719" s="330"/>
      <c r="J719" s="330"/>
      <c r="K719" s="335"/>
      <c r="L719" s="328" t="s">
        <v>256</v>
      </c>
      <c r="M719" s="329" t="s">
        <v>139</v>
      </c>
      <c r="N719" s="330"/>
      <c r="O719" s="330"/>
      <c r="P719" s="335"/>
      <c r="Q719" s="328" t="s">
        <v>256</v>
      </c>
      <c r="R719" s="329" t="s">
        <v>139</v>
      </c>
      <c r="S719" s="330"/>
      <c r="T719" s="330"/>
      <c r="U719" s="330"/>
      <c r="V719" s="335"/>
      <c r="W719" s="328" t="s">
        <v>256</v>
      </c>
      <c r="X719" s="329" t="s">
        <v>139</v>
      </c>
      <c r="Y719" s="330"/>
      <c r="Z719" s="330"/>
      <c r="AA719" s="335"/>
      <c r="AB719" s="328" t="s">
        <v>256</v>
      </c>
      <c r="AC719" s="329" t="s">
        <v>139</v>
      </c>
      <c r="AD719" s="330"/>
      <c r="AE719" s="330"/>
      <c r="AF719" s="335"/>
      <c r="AG719" s="328" t="s">
        <v>256</v>
      </c>
      <c r="AH719" s="329" t="s">
        <v>139</v>
      </c>
      <c r="AI719" s="330"/>
      <c r="AJ719" s="330"/>
      <c r="AK719" s="330"/>
      <c r="AL719" s="335"/>
      <c r="AM719" s="328" t="s">
        <v>256</v>
      </c>
      <c r="AN719" s="329" t="s">
        <v>139</v>
      </c>
      <c r="AO719" s="330"/>
      <c r="AP719" s="330"/>
      <c r="AQ719" s="335"/>
      <c r="AR719" s="328" t="s">
        <v>256</v>
      </c>
      <c r="AS719" s="329" t="s">
        <v>139</v>
      </c>
      <c r="AT719" s="330"/>
      <c r="AU719" s="330"/>
      <c r="AV719" s="330"/>
      <c r="AW719" s="256"/>
      <c r="AX719" s="328" t="s">
        <v>256</v>
      </c>
      <c r="AY719" s="329" t="s">
        <v>139</v>
      </c>
      <c r="AZ719" s="330"/>
      <c r="BA719" s="330"/>
      <c r="BB719" s="335"/>
      <c r="BC719" s="328" t="s">
        <v>256</v>
      </c>
    </row>
    <row r="720" spans="1:55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59"/>
      <c r="H720" s="138" t="s">
        <v>141</v>
      </c>
      <c r="I720" s="138" t="s">
        <v>142</v>
      </c>
      <c r="J720" s="138" t="s">
        <v>143</v>
      </c>
      <c r="K720" s="138" t="s">
        <v>144</v>
      </c>
      <c r="L720" s="259"/>
      <c r="M720" s="138" t="s">
        <v>145</v>
      </c>
      <c r="N720" s="138" t="s">
        <v>146</v>
      </c>
      <c r="O720" s="138" t="s">
        <v>147</v>
      </c>
      <c r="P720" s="138" t="s">
        <v>148</v>
      </c>
      <c r="Q720" s="259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59"/>
      <c r="X720" s="138" t="s">
        <v>159</v>
      </c>
      <c r="Y720" s="138" t="s">
        <v>160</v>
      </c>
      <c r="Z720" s="138" t="s">
        <v>282</v>
      </c>
      <c r="AA720" s="138" t="s">
        <v>283</v>
      </c>
      <c r="AB720" s="259"/>
      <c r="AC720" s="138" t="s">
        <v>284</v>
      </c>
      <c r="AD720" s="138" t="s">
        <v>285</v>
      </c>
      <c r="AE720" s="138" t="s">
        <v>292</v>
      </c>
      <c r="AF720" s="138" t="s">
        <v>286</v>
      </c>
      <c r="AG720" s="259"/>
      <c r="AH720" s="138" t="s">
        <v>287</v>
      </c>
      <c r="AI720" s="138" t="s">
        <v>288</v>
      </c>
      <c r="AJ720" s="138" t="s">
        <v>289</v>
      </c>
      <c r="AK720" s="138" t="s">
        <v>290</v>
      </c>
      <c r="AL720" s="138" t="s">
        <v>291</v>
      </c>
      <c r="AM720" s="259"/>
      <c r="AN720" s="138" t="s">
        <v>293</v>
      </c>
      <c r="AO720" s="138" t="s">
        <v>294</v>
      </c>
      <c r="AP720" s="138" t="s">
        <v>295</v>
      </c>
      <c r="AQ720" s="138" t="s">
        <v>296</v>
      </c>
      <c r="AR720" s="259"/>
      <c r="AS720" s="248">
        <v>45537</v>
      </c>
      <c r="AT720" s="138" t="s">
        <v>298</v>
      </c>
      <c r="AU720" s="138" t="s">
        <v>300</v>
      </c>
      <c r="AV720" s="138" t="s">
        <v>301</v>
      </c>
      <c r="AW720" s="138" t="s">
        <v>307</v>
      </c>
      <c r="AX720" s="259"/>
      <c r="AY720" s="138" t="s">
        <v>303</v>
      </c>
      <c r="AZ720" s="138" t="s">
        <v>304</v>
      </c>
      <c r="BA720" s="138" t="s">
        <v>305</v>
      </c>
      <c r="BB720" s="138" t="s">
        <v>306</v>
      </c>
      <c r="BC720" s="259"/>
    </row>
    <row r="721" spans="1:55" ht="18" x14ac:dyDescent="0.25">
      <c r="A721" s="269">
        <v>1</v>
      </c>
      <c r="B721" s="191" t="s">
        <v>252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  <c r="AN721" s="237">
        <f>'Нарххо 2024'!AN721</f>
        <v>0</v>
      </c>
      <c r="AO721" s="237">
        <f>'Нарххо 2024'!AO721</f>
        <v>0</v>
      </c>
      <c r="AP721" s="237">
        <f>'Нарххо 2024'!AP721</f>
        <v>0</v>
      </c>
      <c r="AQ721" s="237">
        <f>'Нарххо 2024'!AQ721</f>
        <v>0</v>
      </c>
      <c r="AR721" s="238" t="e">
        <f>'Нарххо 2024'!AR721</f>
        <v>#DIV/0!</v>
      </c>
      <c r="AS721" s="237">
        <f>'Нарххо 2024'!AS721</f>
        <v>0</v>
      </c>
      <c r="AT721" s="237">
        <f>'Нарххо 2024'!AT721</f>
        <v>0</v>
      </c>
      <c r="AU721" s="237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</row>
    <row r="722" spans="1:55" ht="18" x14ac:dyDescent="0.25">
      <c r="A722" s="270"/>
      <c r="B722" s="191" t="s">
        <v>222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0</v>
      </c>
      <c r="BC722" s="169">
        <f>'Нарххо 2024'!BC722</f>
        <v>4.5666666666666664</v>
      </c>
    </row>
    <row r="723" spans="1:55" ht="18" x14ac:dyDescent="0.25">
      <c r="A723" s="209">
        <v>2</v>
      </c>
      <c r="B723" s="170" t="s">
        <v>222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0</v>
      </c>
      <c r="BC723" s="169">
        <f>'Нарххо 2024'!BC723</f>
        <v>3.3666666666666667</v>
      </c>
    </row>
    <row r="724" spans="1:55" ht="18" x14ac:dyDescent="0.25">
      <c r="A724" s="269">
        <v>3</v>
      </c>
      <c r="B724" s="170" t="s">
        <v>253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</row>
    <row r="725" spans="1:55" ht="18" x14ac:dyDescent="0.25">
      <c r="A725" s="270"/>
      <c r="B725" s="170" t="s">
        <v>223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0</v>
      </c>
      <c r="BC725" s="169">
        <f>'Нарххо 2024'!BC725</f>
        <v>3.2999999999999994</v>
      </c>
    </row>
    <row r="726" spans="1:55" ht="18" x14ac:dyDescent="0.25">
      <c r="A726" s="251">
        <v>4</v>
      </c>
      <c r="B726" s="170" t="s">
        <v>222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0</v>
      </c>
      <c r="BC726" s="169">
        <f>'Нарххо 2024'!BC726</f>
        <v>3.6666666666666665</v>
      </c>
    </row>
    <row r="727" spans="1:55" ht="18" x14ac:dyDescent="0.25">
      <c r="A727" s="209">
        <v>5</v>
      </c>
      <c r="B727" s="170" t="s">
        <v>224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0</v>
      </c>
      <c r="BC727" s="169">
        <f>'Нарххо 2024'!BC727</f>
        <v>7.5</v>
      </c>
    </row>
    <row r="728" spans="1:55" ht="18" x14ac:dyDescent="0.25">
      <c r="A728" s="251">
        <v>6</v>
      </c>
      <c r="B728" s="170" t="s">
        <v>225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0</v>
      </c>
      <c r="BC728" s="169">
        <f>'Нарххо 2024'!BC728</f>
        <v>7.5</v>
      </c>
    </row>
    <row r="729" spans="1:55" ht="18" x14ac:dyDescent="0.25">
      <c r="A729" s="251">
        <v>7</v>
      </c>
      <c r="B729" s="170" t="s">
        <v>226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0</v>
      </c>
      <c r="BC729" s="169">
        <f>'Нарххо 2024'!BC729</f>
        <v>5</v>
      </c>
    </row>
    <row r="730" spans="1:55" ht="18" x14ac:dyDescent="0.25">
      <c r="A730" s="209">
        <v>8</v>
      </c>
      <c r="B730" s="170" t="s">
        <v>227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0</v>
      </c>
      <c r="BC730" s="169">
        <f>'Нарххо 2024'!BC730</f>
        <v>15</v>
      </c>
    </row>
    <row r="731" spans="1:55" ht="18" x14ac:dyDescent="0.25">
      <c r="A731" s="251">
        <v>9</v>
      </c>
      <c r="B731" s="170" t="s">
        <v>228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0</v>
      </c>
      <c r="BC731" s="169">
        <f>'Нарххо 2024'!BC731</f>
        <v>13</v>
      </c>
    </row>
    <row r="732" spans="1:55" ht="18" x14ac:dyDescent="0.25">
      <c r="A732" s="251">
        <v>10</v>
      </c>
      <c r="B732" s="170" t="s">
        <v>229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0</v>
      </c>
      <c r="BC732" s="169">
        <f>'Нарххо 2024'!BC732</f>
        <v>15</v>
      </c>
    </row>
    <row r="733" spans="1:55" ht="18" x14ac:dyDescent="0.25">
      <c r="A733" s="209">
        <v>11</v>
      </c>
      <c r="B733" s="170" t="s">
        <v>230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0</v>
      </c>
      <c r="BC733" s="169">
        <f>'Нарххо 2024'!BC733</f>
        <v>85.666666666666671</v>
      </c>
    </row>
    <row r="734" spans="1:55" ht="18" x14ac:dyDescent="0.25">
      <c r="A734" s="251">
        <v>12</v>
      </c>
      <c r="B734" s="170" t="s">
        <v>231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0</v>
      </c>
      <c r="BC734" s="169">
        <f>'Нарххо 2024'!BC734</f>
        <v>85.333333333333329</v>
      </c>
    </row>
    <row r="735" spans="1:55" ht="18" x14ac:dyDescent="0.25">
      <c r="A735" s="251">
        <v>13</v>
      </c>
      <c r="B735" s="170" t="s">
        <v>232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0</v>
      </c>
      <c r="BC735" s="169">
        <f>'Нарххо 2024'!BC735</f>
        <v>6</v>
      </c>
    </row>
    <row r="736" spans="1:55" ht="18" x14ac:dyDescent="0.25">
      <c r="A736" s="209">
        <v>14</v>
      </c>
      <c r="B736" s="170" t="s">
        <v>233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0</v>
      </c>
      <c r="BC736" s="169">
        <f>'Нарххо 2024'!BC736</f>
        <v>11.666666666666666</v>
      </c>
    </row>
    <row r="737" spans="1:55" ht="18" x14ac:dyDescent="0.25">
      <c r="A737" s="251">
        <v>15</v>
      </c>
      <c r="B737" s="170" t="s">
        <v>234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0</v>
      </c>
      <c r="BC737" s="169">
        <f>'Нарххо 2024'!BC737</f>
        <v>11.5</v>
      </c>
    </row>
    <row r="738" spans="1:55" ht="18" x14ac:dyDescent="0.25">
      <c r="A738" s="251">
        <v>16</v>
      </c>
      <c r="B738" s="170" t="s">
        <v>235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0</v>
      </c>
      <c r="BC738" s="169">
        <f>'Нарххо 2024'!BC738</f>
        <v>45</v>
      </c>
    </row>
    <row r="739" spans="1:55" ht="18" x14ac:dyDescent="0.25">
      <c r="A739" s="209">
        <v>17</v>
      </c>
      <c r="B739" s="170" t="s">
        <v>236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0</v>
      </c>
      <c r="BC739" s="169">
        <f>'Нарххо 2024'!BC739</f>
        <v>40</v>
      </c>
    </row>
    <row r="740" spans="1:55" ht="18" x14ac:dyDescent="0.25">
      <c r="A740" s="251">
        <v>18</v>
      </c>
      <c r="B740" s="170" t="s">
        <v>237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0</v>
      </c>
      <c r="BC740" s="169">
        <f>'Нарххо 2024'!BC740</f>
        <v>5</v>
      </c>
    </row>
    <row r="741" spans="1:55" ht="18" x14ac:dyDescent="0.25">
      <c r="A741" s="251">
        <v>19</v>
      </c>
      <c r="B741" s="170" t="s">
        <v>238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0</v>
      </c>
      <c r="BC741" s="169">
        <f>'Нарххо 2024'!BC741</f>
        <v>4.2</v>
      </c>
    </row>
    <row r="742" spans="1:55" ht="18" x14ac:dyDescent="0.25">
      <c r="A742" s="209">
        <v>20</v>
      </c>
      <c r="B742" s="170" t="s">
        <v>239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0</v>
      </c>
      <c r="BC742" s="169">
        <f>'Нарххо 2024'!BC742</f>
        <v>3.6</v>
      </c>
    </row>
    <row r="743" spans="1:55" ht="18" x14ac:dyDescent="0.25">
      <c r="A743" s="251">
        <v>21</v>
      </c>
      <c r="B743" s="170" t="s">
        <v>240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0</v>
      </c>
      <c r="BC743" s="169">
        <f>'Нарххо 2024'!BC743</f>
        <v>20</v>
      </c>
    </row>
    <row r="744" spans="1:55" ht="18" x14ac:dyDescent="0.25">
      <c r="A744" s="251">
        <v>22</v>
      </c>
      <c r="B744" s="170" t="s">
        <v>241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0</v>
      </c>
      <c r="BC744" s="169">
        <f>'Нарххо 2024'!BC744</f>
        <v>20</v>
      </c>
    </row>
    <row r="745" spans="1:55" ht="18" customHeight="1" x14ac:dyDescent="0.25">
      <c r="A745" s="209">
        <v>23</v>
      </c>
      <c r="B745" s="170" t="s">
        <v>242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0</v>
      </c>
      <c r="BC745" s="169">
        <f>'Нарххо 2024'!BC745</f>
        <v>17</v>
      </c>
    </row>
    <row r="746" spans="1:55" ht="36" x14ac:dyDescent="0.25">
      <c r="A746" s="251">
        <v>24</v>
      </c>
      <c r="B746" s="188" t="s">
        <v>243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0</v>
      </c>
      <c r="BC746" s="169">
        <f>'Нарххо 2024'!BC746</f>
        <v>5</v>
      </c>
    </row>
    <row r="747" spans="1:55" ht="36" x14ac:dyDescent="0.25">
      <c r="A747" s="251">
        <v>25</v>
      </c>
      <c r="B747" s="188" t="s">
        <v>244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0</v>
      </c>
      <c r="BC747" s="169">
        <f>'Нарххо 2024'!BC747</f>
        <v>2</v>
      </c>
    </row>
    <row r="748" spans="1:55" ht="18" x14ac:dyDescent="0.25">
      <c r="A748" s="209">
        <v>26</v>
      </c>
      <c r="B748" s="170" t="s">
        <v>245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0</v>
      </c>
      <c r="BC748" s="169">
        <f>'Нарххо 2024'!BC748</f>
        <v>30</v>
      </c>
    </row>
    <row r="749" spans="1:55" ht="18" x14ac:dyDescent="0.25">
      <c r="A749" s="251">
        <v>27</v>
      </c>
      <c r="B749" s="170" t="s">
        <v>246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0</v>
      </c>
      <c r="BC749" s="169">
        <f>'Нарххо 2024'!BC749</f>
        <v>7.1000000000000005</v>
      </c>
    </row>
    <row r="750" spans="1:55" ht="18" x14ac:dyDescent="0.25">
      <c r="A750" s="251">
        <v>28</v>
      </c>
      <c r="B750" s="170" t="s">
        <v>247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0</v>
      </c>
      <c r="BC750" s="169">
        <f>'Нарххо 2024'!BC750</f>
        <v>10.366666666666667</v>
      </c>
    </row>
    <row r="751" spans="1:55" ht="18" x14ac:dyDescent="0.25">
      <c r="A751" s="209">
        <v>29</v>
      </c>
      <c r="B751" s="170" t="s">
        <v>248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0</v>
      </c>
      <c r="BC751" s="169">
        <f>'Нарххо 2024'!BC751</f>
        <v>10.5</v>
      </c>
    </row>
    <row r="752" spans="1:55" ht="36" x14ac:dyDescent="0.25">
      <c r="A752" s="211"/>
      <c r="B752" s="189" t="s">
        <v>249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</row>
    <row r="753" spans="1:55" ht="18" x14ac:dyDescent="0.25">
      <c r="A753" s="211"/>
      <c r="B753" s="190" t="s">
        <v>250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0</v>
      </c>
      <c r="BC753" s="169">
        <f>'Нарххо 2024'!BC753</f>
        <v>10.606666666666667</v>
      </c>
    </row>
    <row r="754" spans="1:55" x14ac:dyDescent="0.3">
      <c r="A754" s="212"/>
      <c r="B754" s="191" t="s">
        <v>251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0</v>
      </c>
      <c r="BC754" s="169">
        <f>'Нарххо 2024'!BC754</f>
        <v>10.683333333333332</v>
      </c>
    </row>
    <row r="755" spans="1:55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  <c r="AO755" s="1"/>
      <c r="AP755" s="1"/>
      <c r="AQ755" s="1"/>
      <c r="AR755" s="1"/>
      <c r="AT755" s="1"/>
      <c r="AU755" s="1"/>
      <c r="AV755" s="1"/>
      <c r="AW755" s="1"/>
      <c r="AX755" s="1"/>
      <c r="AZ755" s="1"/>
      <c r="BA755" s="1"/>
      <c r="BB755" s="1"/>
      <c r="BC755" s="340"/>
    </row>
    <row r="756" spans="1:55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  <c r="AO756" s="1"/>
      <c r="AP756" s="1"/>
      <c r="AQ756" s="1"/>
      <c r="AR756" s="1"/>
      <c r="AT756" s="1"/>
      <c r="AU756" s="1"/>
      <c r="AV756" s="1"/>
      <c r="AW756" s="1"/>
      <c r="AX756" s="1"/>
      <c r="AZ756" s="1"/>
      <c r="BA756" s="1"/>
      <c r="BB756" s="1"/>
      <c r="BC756" s="340"/>
    </row>
    <row r="757" spans="1:55" x14ac:dyDescent="0.3">
      <c r="AI757" s="1"/>
      <c r="AJ757" s="1"/>
      <c r="AK757" s="1"/>
      <c r="AL757" s="1"/>
      <c r="AM757" s="1"/>
      <c r="AO757" s="1"/>
      <c r="AP757" s="1"/>
      <c r="AQ757" s="1"/>
      <c r="AR757" s="1"/>
      <c r="AT757" s="1"/>
      <c r="AU757" s="1"/>
      <c r="AV757" s="1"/>
      <c r="AW757" s="1"/>
      <c r="AX757" s="1"/>
      <c r="AZ757" s="1"/>
      <c r="BA757" s="1"/>
      <c r="BB757" s="1"/>
      <c r="BC757" s="340"/>
    </row>
    <row r="758" spans="1:55" ht="18" x14ac:dyDescent="0.25">
      <c r="A758" s="274" t="s">
        <v>255</v>
      </c>
      <c r="B758" s="274"/>
      <c r="C758" s="336"/>
      <c r="D758" s="336"/>
      <c r="E758" s="336"/>
      <c r="F758" s="336"/>
      <c r="G758" s="336"/>
      <c r="H758" s="336"/>
      <c r="I758" s="336"/>
      <c r="J758" s="336"/>
      <c r="K758" s="336"/>
      <c r="L758" s="336"/>
      <c r="M758" s="336"/>
      <c r="N758" s="336"/>
      <c r="O758" s="274"/>
      <c r="P758" s="274"/>
      <c r="Q758" s="274"/>
      <c r="R758" s="274"/>
      <c r="S758" s="274"/>
      <c r="T758" s="274"/>
      <c r="U758" s="274"/>
      <c r="V758" s="274"/>
      <c r="W758" s="274"/>
      <c r="X758" s="274"/>
      <c r="Y758" s="274"/>
      <c r="Z758" s="274"/>
      <c r="AA758" s="274"/>
      <c r="AB758" s="274"/>
      <c r="AC758" s="274"/>
      <c r="AD758" s="274"/>
      <c r="AE758" s="274"/>
      <c r="AF758" s="274"/>
      <c r="AG758" s="274"/>
      <c r="AH758" s="274"/>
      <c r="AI758" s="274"/>
      <c r="AJ758" s="274"/>
      <c r="AK758" s="274"/>
      <c r="AL758" s="274"/>
      <c r="AM758" s="274"/>
      <c r="AN758" s="274"/>
      <c r="AO758" s="274"/>
      <c r="AP758" s="274"/>
      <c r="AQ758" s="274"/>
      <c r="AR758" s="274"/>
      <c r="AS758" s="274"/>
      <c r="AT758" s="274"/>
      <c r="AU758" s="274"/>
      <c r="AV758" s="274"/>
      <c r="AW758" s="274"/>
      <c r="AX758" s="274"/>
      <c r="AY758" s="274"/>
      <c r="AZ758" s="274"/>
      <c r="BA758" s="274"/>
      <c r="BB758" s="274"/>
      <c r="BC758" s="274"/>
    </row>
    <row r="759" spans="1:55" x14ac:dyDescent="0.3">
      <c r="A759" s="212"/>
      <c r="B759" s="200"/>
      <c r="C759" s="266" t="s">
        <v>275</v>
      </c>
      <c r="D759" s="267"/>
      <c r="E759" s="267"/>
      <c r="F759" s="267"/>
      <c r="G759" s="267"/>
      <c r="H759" s="267"/>
      <c r="I759" s="267"/>
      <c r="J759" s="267"/>
      <c r="K759" s="267"/>
      <c r="L759" s="267"/>
      <c r="M759" s="267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  <c r="AA759" s="267"/>
      <c r="AB759" s="267"/>
      <c r="AC759" s="267"/>
      <c r="AD759" s="267"/>
      <c r="AE759" s="267"/>
      <c r="AF759" s="267"/>
      <c r="AG759" s="267"/>
      <c r="AH759" s="267"/>
      <c r="AI759" s="267"/>
      <c r="AJ759" s="267"/>
      <c r="AK759" s="267"/>
      <c r="AL759" s="267"/>
      <c r="AM759" s="267"/>
      <c r="AN759" s="267"/>
      <c r="AO759" s="267"/>
      <c r="AP759" s="267"/>
      <c r="AQ759" s="267"/>
      <c r="AR759" s="267"/>
      <c r="AS759" s="267"/>
      <c r="AT759" s="267"/>
      <c r="AU759" s="267"/>
      <c r="AV759" s="267"/>
      <c r="AW759" s="267"/>
      <c r="AX759" s="267"/>
      <c r="AY759" s="267"/>
      <c r="AZ759" s="267"/>
      <c r="BA759" s="267"/>
      <c r="BB759" s="267"/>
      <c r="BC759" s="268"/>
    </row>
    <row r="760" spans="1:55" ht="18.75" customHeight="1" x14ac:dyDescent="0.3">
      <c r="A760" s="218"/>
      <c r="B760" s="198"/>
      <c r="C760" s="332" t="s">
        <v>139</v>
      </c>
      <c r="D760" s="333"/>
      <c r="E760" s="333"/>
      <c r="F760" s="334"/>
      <c r="G760" s="328" t="s">
        <v>256</v>
      </c>
      <c r="H760" s="329" t="s">
        <v>139</v>
      </c>
      <c r="I760" s="330"/>
      <c r="J760" s="330"/>
      <c r="K760" s="335"/>
      <c r="L760" s="328" t="s">
        <v>256</v>
      </c>
      <c r="M760" s="329" t="s">
        <v>139</v>
      </c>
      <c r="N760" s="330"/>
      <c r="O760" s="330"/>
      <c r="P760" s="335"/>
      <c r="Q760" s="328" t="s">
        <v>256</v>
      </c>
      <c r="R760" s="329" t="s">
        <v>139</v>
      </c>
      <c r="S760" s="330"/>
      <c r="T760" s="330"/>
      <c r="U760" s="330"/>
      <c r="V760" s="335"/>
      <c r="W760" s="328" t="s">
        <v>256</v>
      </c>
      <c r="X760" s="329" t="s">
        <v>139</v>
      </c>
      <c r="Y760" s="330"/>
      <c r="Z760" s="330"/>
      <c r="AA760" s="335"/>
      <c r="AB760" s="328" t="s">
        <v>256</v>
      </c>
      <c r="AC760" s="329" t="s">
        <v>139</v>
      </c>
      <c r="AD760" s="330"/>
      <c r="AE760" s="330"/>
      <c r="AF760" s="335"/>
      <c r="AG760" s="328" t="s">
        <v>256</v>
      </c>
      <c r="AH760" s="329" t="s">
        <v>139</v>
      </c>
      <c r="AI760" s="330"/>
      <c r="AJ760" s="330"/>
      <c r="AK760" s="330"/>
      <c r="AL760" s="335"/>
      <c r="AM760" s="328" t="s">
        <v>256</v>
      </c>
      <c r="AN760" s="329" t="s">
        <v>139</v>
      </c>
      <c r="AO760" s="330"/>
      <c r="AP760" s="330"/>
      <c r="AQ760" s="335"/>
      <c r="AR760" s="328" t="s">
        <v>256</v>
      </c>
      <c r="AS760" s="329" t="s">
        <v>139</v>
      </c>
      <c r="AT760" s="330"/>
      <c r="AU760" s="330"/>
      <c r="AV760" s="330"/>
      <c r="AW760" s="256"/>
      <c r="AX760" s="328" t="s">
        <v>256</v>
      </c>
      <c r="AY760" s="329" t="s">
        <v>139</v>
      </c>
      <c r="AZ760" s="330"/>
      <c r="BA760" s="330"/>
      <c r="BB760" s="335"/>
      <c r="BC760" s="328" t="s">
        <v>256</v>
      </c>
    </row>
    <row r="761" spans="1:55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59"/>
      <c r="H761" s="138" t="s">
        <v>141</v>
      </c>
      <c r="I761" s="138" t="s">
        <v>142</v>
      </c>
      <c r="J761" s="138" t="s">
        <v>143</v>
      </c>
      <c r="K761" s="138" t="s">
        <v>144</v>
      </c>
      <c r="L761" s="259"/>
      <c r="M761" s="138" t="s">
        <v>145</v>
      </c>
      <c r="N761" s="138" t="s">
        <v>146</v>
      </c>
      <c r="O761" s="138" t="s">
        <v>147</v>
      </c>
      <c r="P761" s="138" t="s">
        <v>148</v>
      </c>
      <c r="Q761" s="259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59"/>
      <c r="X761" s="138" t="s">
        <v>159</v>
      </c>
      <c r="Y761" s="138" t="s">
        <v>160</v>
      </c>
      <c r="Z761" s="138" t="s">
        <v>282</v>
      </c>
      <c r="AA761" s="138" t="s">
        <v>283</v>
      </c>
      <c r="AB761" s="259"/>
      <c r="AC761" s="138" t="s">
        <v>284</v>
      </c>
      <c r="AD761" s="138" t="s">
        <v>285</v>
      </c>
      <c r="AE761" s="138" t="s">
        <v>292</v>
      </c>
      <c r="AF761" s="138" t="s">
        <v>286</v>
      </c>
      <c r="AG761" s="259"/>
      <c r="AH761" s="138" t="s">
        <v>287</v>
      </c>
      <c r="AI761" s="138" t="s">
        <v>288</v>
      </c>
      <c r="AJ761" s="138" t="s">
        <v>289</v>
      </c>
      <c r="AK761" s="138" t="s">
        <v>290</v>
      </c>
      <c r="AL761" s="138" t="s">
        <v>291</v>
      </c>
      <c r="AM761" s="259"/>
      <c r="AN761" s="138" t="s">
        <v>293</v>
      </c>
      <c r="AO761" s="138" t="s">
        <v>294</v>
      </c>
      <c r="AP761" s="138" t="s">
        <v>295</v>
      </c>
      <c r="AQ761" s="138" t="s">
        <v>296</v>
      </c>
      <c r="AR761" s="259"/>
      <c r="AS761" s="248">
        <v>45537</v>
      </c>
      <c r="AT761" s="138" t="s">
        <v>298</v>
      </c>
      <c r="AU761" s="138" t="s">
        <v>300</v>
      </c>
      <c r="AV761" s="138" t="s">
        <v>301</v>
      </c>
      <c r="AW761" s="138" t="s">
        <v>307</v>
      </c>
      <c r="AX761" s="259"/>
      <c r="AY761" s="138" t="s">
        <v>303</v>
      </c>
      <c r="AZ761" s="138" t="s">
        <v>304</v>
      </c>
      <c r="BA761" s="138" t="s">
        <v>305</v>
      </c>
      <c r="BB761" s="138" t="s">
        <v>306</v>
      </c>
      <c r="BC761" s="259"/>
    </row>
    <row r="762" spans="1:55" ht="18" x14ac:dyDescent="0.25">
      <c r="A762" s="269">
        <v>1</v>
      </c>
      <c r="B762" s="191" t="s">
        <v>252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  <c r="AN762" s="237">
        <f>'Нарххо 2024'!AN762</f>
        <v>0</v>
      </c>
      <c r="AO762" s="237">
        <f>'Нарххо 2024'!AO762</f>
        <v>0</v>
      </c>
      <c r="AP762" s="237">
        <f>'Нарххо 2024'!AP762</f>
        <v>0</v>
      </c>
      <c r="AQ762" s="237">
        <f>'Нарххо 2024'!AQ762</f>
        <v>0</v>
      </c>
      <c r="AR762" s="238" t="e">
        <f>'Нарххо 2024'!AR762</f>
        <v>#DIV/0!</v>
      </c>
      <c r="AS762" s="237">
        <f>'Нарххо 2024'!AS762</f>
        <v>0</v>
      </c>
      <c r="AT762" s="237">
        <f>'Нарххо 2024'!AT762</f>
        <v>0</v>
      </c>
      <c r="AU762" s="237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</row>
    <row r="763" spans="1:55" ht="18" x14ac:dyDescent="0.25">
      <c r="A763" s="270"/>
      <c r="B763" s="191" t="s">
        <v>222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0</v>
      </c>
      <c r="BC763" s="169">
        <f>'Нарххо 2024'!BC763</f>
        <v>4</v>
      </c>
    </row>
    <row r="764" spans="1:55" ht="18" x14ac:dyDescent="0.25">
      <c r="A764" s="209">
        <v>2</v>
      </c>
      <c r="B764" s="170" t="s">
        <v>222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0</v>
      </c>
      <c r="BC764" s="169">
        <f>'Нарххо 2024'!BC764</f>
        <v>4.333333333333333</v>
      </c>
    </row>
    <row r="765" spans="1:55" ht="18" x14ac:dyDescent="0.25">
      <c r="A765" s="269">
        <v>3</v>
      </c>
      <c r="B765" s="170" t="s">
        <v>253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</row>
    <row r="766" spans="1:55" ht="18" x14ac:dyDescent="0.25">
      <c r="A766" s="270"/>
      <c r="B766" s="170" t="s">
        <v>223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0</v>
      </c>
      <c r="BC766" s="169">
        <f>'Нарххо 2024'!BC766</f>
        <v>3</v>
      </c>
    </row>
    <row r="767" spans="1:55" ht="18" x14ac:dyDescent="0.25">
      <c r="A767" s="251">
        <v>4</v>
      </c>
      <c r="B767" s="170" t="s">
        <v>222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0</v>
      </c>
      <c r="BC767" s="169">
        <f>'Нарххо 2024'!BC767</f>
        <v>3.6666666666666665</v>
      </c>
    </row>
    <row r="768" spans="1:55" ht="18" x14ac:dyDescent="0.25">
      <c r="A768" s="209">
        <v>5</v>
      </c>
      <c r="B768" s="170" t="s">
        <v>224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0</v>
      </c>
      <c r="BC768" s="169">
        <f>'Нарххо 2024'!BC768</f>
        <v>7.666666666666667</v>
      </c>
    </row>
    <row r="769" spans="1:55" ht="18" x14ac:dyDescent="0.25">
      <c r="A769" s="251">
        <v>6</v>
      </c>
      <c r="B769" s="170" t="s">
        <v>225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0</v>
      </c>
      <c r="BC769" s="169">
        <f>'Нарххо 2024'!BC769</f>
        <v>7</v>
      </c>
    </row>
    <row r="770" spans="1:55" ht="18" x14ac:dyDescent="0.25">
      <c r="A770" s="251">
        <v>7</v>
      </c>
      <c r="B770" s="170" t="s">
        <v>226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0</v>
      </c>
      <c r="BC770" s="169">
        <f>'Нарххо 2024'!BC770</f>
        <v>5</v>
      </c>
    </row>
    <row r="771" spans="1:55" ht="18" x14ac:dyDescent="0.25">
      <c r="A771" s="209">
        <v>8</v>
      </c>
      <c r="B771" s="170" t="s">
        <v>227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0</v>
      </c>
      <c r="BC771" s="169">
        <f>'Нарххо 2024'!BC771</f>
        <v>14</v>
      </c>
    </row>
    <row r="772" spans="1:55" ht="18" x14ac:dyDescent="0.25">
      <c r="A772" s="251">
        <v>9</v>
      </c>
      <c r="B772" s="170" t="s">
        <v>228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0</v>
      </c>
      <c r="BC772" s="169">
        <f>'Нарххо 2024'!BC772</f>
        <v>14</v>
      </c>
    </row>
    <row r="773" spans="1:55" ht="18" x14ac:dyDescent="0.25">
      <c r="A773" s="251">
        <v>10</v>
      </c>
      <c r="B773" s="170" t="s">
        <v>229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0</v>
      </c>
      <c r="BC773" s="169">
        <f>'Нарххо 2024'!BC773</f>
        <v>15</v>
      </c>
    </row>
    <row r="774" spans="1:55" ht="18" x14ac:dyDescent="0.25">
      <c r="A774" s="209">
        <v>11</v>
      </c>
      <c r="B774" s="170" t="s">
        <v>230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0</v>
      </c>
      <c r="BC774" s="169">
        <f>'Нарххо 2024'!BC774</f>
        <v>90</v>
      </c>
    </row>
    <row r="775" spans="1:55" ht="18" x14ac:dyDescent="0.25">
      <c r="A775" s="251">
        <v>12</v>
      </c>
      <c r="B775" s="170" t="s">
        <v>231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0</v>
      </c>
      <c r="BC775" s="169">
        <f>'Нарххо 2024'!BC775</f>
        <v>90</v>
      </c>
    </row>
    <row r="776" spans="1:55" ht="18" x14ac:dyDescent="0.25">
      <c r="A776" s="251">
        <v>13</v>
      </c>
      <c r="B776" s="170" t="s">
        <v>232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0</v>
      </c>
      <c r="BC776" s="169">
        <f>'Нарххо 2024'!BC776</f>
        <v>5</v>
      </c>
    </row>
    <row r="777" spans="1:55" ht="18" x14ac:dyDescent="0.25">
      <c r="A777" s="209">
        <v>14</v>
      </c>
      <c r="B777" s="170" t="s">
        <v>233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0</v>
      </c>
      <c r="BC777" s="169">
        <f>'Нарххо 2024'!BC777</f>
        <v>11.200000000000001</v>
      </c>
    </row>
    <row r="778" spans="1:55" ht="18" x14ac:dyDescent="0.25">
      <c r="A778" s="251">
        <v>15</v>
      </c>
      <c r="B778" s="170" t="s">
        <v>234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0</v>
      </c>
      <c r="BC778" s="169">
        <f>'Нарххо 2024'!BC778</f>
        <v>10</v>
      </c>
    </row>
    <row r="779" spans="1:55" ht="18" x14ac:dyDescent="0.25">
      <c r="A779" s="251">
        <v>16</v>
      </c>
      <c r="B779" s="170" t="s">
        <v>235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0</v>
      </c>
      <c r="BC779" s="169">
        <f>'Нарххо 2024'!BC779</f>
        <v>35</v>
      </c>
    </row>
    <row r="780" spans="1:55" ht="18" x14ac:dyDescent="0.25">
      <c r="A780" s="209">
        <v>17</v>
      </c>
      <c r="B780" s="170" t="s">
        <v>236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0</v>
      </c>
      <c r="BC780" s="169">
        <f>'Нарххо 2024'!BC780</f>
        <v>35</v>
      </c>
    </row>
    <row r="781" spans="1:55" ht="18" x14ac:dyDescent="0.25">
      <c r="A781" s="251">
        <v>18</v>
      </c>
      <c r="B781" s="170" t="s">
        <v>237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0</v>
      </c>
      <c r="BC781" s="169">
        <f>'Нарххо 2024'!BC781</f>
        <v>5.4000000000000012</v>
      </c>
    </row>
    <row r="782" spans="1:55" ht="18" x14ac:dyDescent="0.25">
      <c r="A782" s="251">
        <v>19</v>
      </c>
      <c r="B782" s="170" t="s">
        <v>238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0</v>
      </c>
      <c r="BC782" s="169">
        <f>'Нарххо 2024'!BC782</f>
        <v>4.5999999999999996</v>
      </c>
    </row>
    <row r="783" spans="1:55" ht="18" x14ac:dyDescent="0.25">
      <c r="A783" s="209">
        <v>20</v>
      </c>
      <c r="B783" s="170" t="s">
        <v>239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0</v>
      </c>
      <c r="BC783" s="169">
        <f>'Нарххо 2024'!BC783</f>
        <v>3.5</v>
      </c>
    </row>
    <row r="784" spans="1:55" ht="18" x14ac:dyDescent="0.25">
      <c r="A784" s="251">
        <v>21</v>
      </c>
      <c r="B784" s="170" t="s">
        <v>240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0</v>
      </c>
      <c r="BC784" s="169">
        <f>'Нарххо 2024'!BC784</f>
        <v>15</v>
      </c>
    </row>
    <row r="785" spans="1:55" ht="18" x14ac:dyDescent="0.25">
      <c r="A785" s="251">
        <v>22</v>
      </c>
      <c r="B785" s="170" t="s">
        <v>241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0</v>
      </c>
      <c r="BC785" s="169">
        <f>'Нарххо 2024'!BC785</f>
        <v>15</v>
      </c>
    </row>
    <row r="786" spans="1:55" ht="18" customHeight="1" x14ac:dyDescent="0.25">
      <c r="A786" s="209">
        <v>23</v>
      </c>
      <c r="B786" s="170" t="s">
        <v>242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0</v>
      </c>
      <c r="BC786" s="169">
        <f>'Нарххо 2024'!BC786</f>
        <v>14</v>
      </c>
    </row>
    <row r="787" spans="1:55" ht="36" x14ac:dyDescent="0.25">
      <c r="A787" s="251">
        <v>24</v>
      </c>
      <c r="B787" s="188" t="s">
        <v>243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0</v>
      </c>
      <c r="BC787" s="169">
        <f>'Нарххо 2024'!BC787</f>
        <v>4</v>
      </c>
    </row>
    <row r="788" spans="1:55" ht="36" x14ac:dyDescent="0.25">
      <c r="A788" s="251">
        <v>25</v>
      </c>
      <c r="B788" s="188" t="s">
        <v>244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0</v>
      </c>
      <c r="BC788" s="169">
        <f>'Нарххо 2024'!BC788</f>
        <v>3</v>
      </c>
    </row>
    <row r="789" spans="1:55" ht="18" x14ac:dyDescent="0.25">
      <c r="A789" s="209">
        <v>26</v>
      </c>
      <c r="B789" s="170" t="s">
        <v>245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0</v>
      </c>
      <c r="BC789" s="169">
        <f>'Нарххо 2024'!BC789</f>
        <v>40</v>
      </c>
    </row>
    <row r="790" spans="1:55" ht="18" x14ac:dyDescent="0.25">
      <c r="A790" s="251">
        <v>27</v>
      </c>
      <c r="B790" s="170" t="s">
        <v>246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0</v>
      </c>
      <c r="BC790" s="169">
        <f>'Нарххо 2024'!BC790</f>
        <v>6.9333333333333327</v>
      </c>
    </row>
    <row r="791" spans="1:55" ht="18" x14ac:dyDescent="0.25">
      <c r="A791" s="251">
        <v>28</v>
      </c>
      <c r="B791" s="170" t="s">
        <v>247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0</v>
      </c>
      <c r="BC791" s="169">
        <f>'Нарххо 2024'!BC791</f>
        <v>10.533333333333333</v>
      </c>
    </row>
    <row r="792" spans="1:55" ht="18" x14ac:dyDescent="0.25">
      <c r="A792" s="209">
        <v>29</v>
      </c>
      <c r="B792" s="170" t="s">
        <v>248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0</v>
      </c>
      <c r="BC792" s="169">
        <f>'Нарххо 2024'!BC792</f>
        <v>10.433333333333334</v>
      </c>
    </row>
    <row r="793" spans="1:55" ht="36" x14ac:dyDescent="0.25">
      <c r="A793" s="211"/>
      <c r="B793" s="189" t="s">
        <v>249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</row>
    <row r="794" spans="1:55" ht="18" x14ac:dyDescent="0.25">
      <c r="A794" s="211"/>
      <c r="B794" s="190" t="s">
        <v>250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0</v>
      </c>
      <c r="BC794" s="169">
        <f>'Нарххо 2024'!BC794</f>
        <v>10.606666666666667</v>
      </c>
    </row>
    <row r="795" spans="1:55" x14ac:dyDescent="0.3">
      <c r="A795" s="212"/>
      <c r="B795" s="191" t="s">
        <v>251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0</v>
      </c>
      <c r="BC795" s="169">
        <f>'Нарххо 2024'!BC795</f>
        <v>10.683333333333332</v>
      </c>
    </row>
    <row r="796" spans="1:55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  <c r="AO796" s="1"/>
      <c r="AP796" s="1"/>
      <c r="AQ796" s="1"/>
      <c r="AR796" s="1"/>
      <c r="AT796" s="1"/>
      <c r="AU796" s="1"/>
      <c r="AV796" s="1"/>
      <c r="AW796" s="1"/>
      <c r="AX796" s="1"/>
      <c r="AZ796" s="1"/>
      <c r="BA796" s="1"/>
      <c r="BB796" s="1"/>
      <c r="BC796" s="340"/>
    </row>
    <row r="797" spans="1:55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  <c r="AO797" s="1"/>
      <c r="AP797" s="1"/>
      <c r="AQ797" s="1"/>
      <c r="AR797" s="1"/>
      <c r="AT797" s="1"/>
      <c r="AU797" s="1"/>
      <c r="AV797" s="1"/>
      <c r="AW797" s="1"/>
      <c r="AX797" s="1"/>
      <c r="AZ797" s="1"/>
      <c r="BA797" s="1"/>
      <c r="BB797" s="1"/>
      <c r="BC797" s="340"/>
    </row>
    <row r="798" spans="1:55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  <c r="AO798" s="1"/>
      <c r="AP798" s="1"/>
      <c r="AQ798" s="1"/>
      <c r="AR798" s="1"/>
      <c r="AT798" s="1"/>
      <c r="AU798" s="1"/>
      <c r="AV798" s="1"/>
      <c r="AW798" s="1"/>
      <c r="AX798" s="1"/>
      <c r="AZ798" s="1"/>
      <c r="BA798" s="1"/>
      <c r="BB798" s="1"/>
      <c r="BC798" s="340"/>
    </row>
    <row r="799" spans="1:55" ht="18" x14ac:dyDescent="0.25">
      <c r="A799" s="274" t="s">
        <v>255</v>
      </c>
      <c r="B799" s="274"/>
      <c r="C799" s="336"/>
      <c r="D799" s="336"/>
      <c r="E799" s="336"/>
      <c r="F799" s="336"/>
      <c r="G799" s="336"/>
      <c r="H799" s="336"/>
      <c r="I799" s="336"/>
      <c r="J799" s="336"/>
      <c r="K799" s="336"/>
      <c r="L799" s="336"/>
      <c r="M799" s="336"/>
      <c r="N799" s="336"/>
      <c r="O799" s="274"/>
      <c r="P799" s="274"/>
      <c r="Q799" s="274"/>
      <c r="R799" s="274"/>
      <c r="S799" s="274"/>
      <c r="T799" s="274"/>
      <c r="U799" s="274"/>
      <c r="V799" s="274"/>
      <c r="W799" s="274"/>
      <c r="X799" s="274"/>
      <c r="Y799" s="274"/>
      <c r="Z799" s="274"/>
      <c r="AA799" s="274"/>
      <c r="AB799" s="274"/>
      <c r="AC799" s="274"/>
      <c r="AD799" s="274"/>
      <c r="AE799" s="274"/>
      <c r="AF799" s="274"/>
      <c r="AG799" s="274"/>
      <c r="AH799" s="274"/>
      <c r="AI799" s="274"/>
      <c r="AJ799" s="274"/>
      <c r="AK799" s="274"/>
      <c r="AL799" s="274"/>
      <c r="AM799" s="274"/>
      <c r="AN799" s="274"/>
      <c r="AO799" s="274"/>
      <c r="AP799" s="274"/>
      <c r="AQ799" s="274"/>
      <c r="AR799" s="274"/>
      <c r="AS799" s="274"/>
      <c r="AT799" s="274"/>
      <c r="AU799" s="274"/>
      <c r="AV799" s="274"/>
      <c r="AW799" s="274"/>
      <c r="AX799" s="274"/>
      <c r="AY799" s="274"/>
      <c r="AZ799" s="274"/>
      <c r="BA799" s="274"/>
      <c r="BB799" s="274"/>
      <c r="BC799" s="274"/>
    </row>
    <row r="800" spans="1:55" x14ac:dyDescent="0.3">
      <c r="A800" s="212"/>
      <c r="B800" s="200"/>
      <c r="C800" s="266" t="s">
        <v>276</v>
      </c>
      <c r="D800" s="267"/>
      <c r="E800" s="267"/>
      <c r="F800" s="267"/>
      <c r="G800" s="267"/>
      <c r="H800" s="267"/>
      <c r="I800" s="267"/>
      <c r="J800" s="267"/>
      <c r="K800" s="267"/>
      <c r="L800" s="267"/>
      <c r="M800" s="267"/>
      <c r="N800" s="267"/>
      <c r="O800" s="267"/>
      <c r="P800" s="267"/>
      <c r="Q800" s="267"/>
      <c r="R800" s="267"/>
      <c r="S800" s="267"/>
      <c r="T800" s="267"/>
      <c r="U800" s="267"/>
      <c r="V800" s="267"/>
      <c r="W800" s="267"/>
      <c r="X800" s="267"/>
      <c r="Y800" s="267"/>
      <c r="Z800" s="267"/>
      <c r="AA800" s="267"/>
      <c r="AB800" s="267"/>
      <c r="AC800" s="267"/>
      <c r="AD800" s="267"/>
      <c r="AE800" s="267"/>
      <c r="AF800" s="267"/>
      <c r="AG800" s="267"/>
      <c r="AH800" s="267"/>
      <c r="AI800" s="267"/>
      <c r="AJ800" s="267"/>
      <c r="AK800" s="267"/>
      <c r="AL800" s="267"/>
      <c r="AM800" s="267"/>
      <c r="AN800" s="267"/>
      <c r="AO800" s="267"/>
      <c r="AP800" s="267"/>
      <c r="AQ800" s="267"/>
      <c r="AR800" s="267"/>
      <c r="AS800" s="267"/>
      <c r="AT800" s="267"/>
      <c r="AU800" s="267"/>
      <c r="AV800" s="267"/>
      <c r="AW800" s="267"/>
      <c r="AX800" s="267"/>
      <c r="AY800" s="267"/>
      <c r="AZ800" s="267"/>
      <c r="BA800" s="267"/>
      <c r="BB800" s="267"/>
      <c r="BC800" s="268"/>
    </row>
    <row r="801" spans="1:55" ht="18.75" customHeight="1" x14ac:dyDescent="0.3">
      <c r="A801" s="218"/>
      <c r="B801" s="198"/>
      <c r="C801" s="332" t="s">
        <v>139</v>
      </c>
      <c r="D801" s="333"/>
      <c r="E801" s="333"/>
      <c r="F801" s="334"/>
      <c r="G801" s="328" t="s">
        <v>256</v>
      </c>
      <c r="H801" s="329" t="s">
        <v>139</v>
      </c>
      <c r="I801" s="330"/>
      <c r="J801" s="330"/>
      <c r="K801" s="335"/>
      <c r="L801" s="328" t="s">
        <v>256</v>
      </c>
      <c r="M801" s="329" t="s">
        <v>139</v>
      </c>
      <c r="N801" s="330"/>
      <c r="O801" s="330"/>
      <c r="P801" s="335"/>
      <c r="Q801" s="328" t="s">
        <v>256</v>
      </c>
      <c r="R801" s="329" t="s">
        <v>139</v>
      </c>
      <c r="S801" s="330"/>
      <c r="T801" s="330"/>
      <c r="U801" s="330"/>
      <c r="V801" s="335"/>
      <c r="W801" s="328" t="s">
        <v>256</v>
      </c>
      <c r="X801" s="329" t="s">
        <v>139</v>
      </c>
      <c r="Y801" s="330"/>
      <c r="Z801" s="330"/>
      <c r="AA801" s="335"/>
      <c r="AB801" s="328" t="s">
        <v>256</v>
      </c>
      <c r="AC801" s="329" t="s">
        <v>139</v>
      </c>
      <c r="AD801" s="330"/>
      <c r="AE801" s="330"/>
      <c r="AF801" s="335"/>
      <c r="AG801" s="328" t="s">
        <v>256</v>
      </c>
      <c r="AH801" s="329" t="s">
        <v>139</v>
      </c>
      <c r="AI801" s="330"/>
      <c r="AJ801" s="330"/>
      <c r="AK801" s="330"/>
      <c r="AL801" s="335"/>
      <c r="AM801" s="328" t="s">
        <v>256</v>
      </c>
      <c r="AN801" s="329" t="s">
        <v>139</v>
      </c>
      <c r="AO801" s="330"/>
      <c r="AP801" s="330"/>
      <c r="AQ801" s="335"/>
      <c r="AR801" s="328" t="s">
        <v>256</v>
      </c>
      <c r="AS801" s="329" t="s">
        <v>139</v>
      </c>
      <c r="AT801" s="330"/>
      <c r="AU801" s="330"/>
      <c r="AV801" s="330"/>
      <c r="AW801" s="256"/>
      <c r="AX801" s="328" t="s">
        <v>256</v>
      </c>
      <c r="AY801" s="329" t="s">
        <v>139</v>
      </c>
      <c r="AZ801" s="330"/>
      <c r="BA801" s="330"/>
      <c r="BB801" s="335"/>
      <c r="BC801" s="328" t="s">
        <v>256</v>
      </c>
    </row>
    <row r="802" spans="1:55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59"/>
      <c r="H802" s="138" t="s">
        <v>141</v>
      </c>
      <c r="I802" s="138" t="s">
        <v>142</v>
      </c>
      <c r="J802" s="138" t="s">
        <v>143</v>
      </c>
      <c r="K802" s="138" t="s">
        <v>144</v>
      </c>
      <c r="L802" s="259"/>
      <c r="M802" s="138" t="s">
        <v>145</v>
      </c>
      <c r="N802" s="138" t="s">
        <v>146</v>
      </c>
      <c r="O802" s="138" t="s">
        <v>147</v>
      </c>
      <c r="P802" s="138" t="s">
        <v>148</v>
      </c>
      <c r="Q802" s="259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59"/>
      <c r="X802" s="138" t="s">
        <v>159</v>
      </c>
      <c r="Y802" s="138" t="s">
        <v>160</v>
      </c>
      <c r="Z802" s="138" t="s">
        <v>282</v>
      </c>
      <c r="AA802" s="138" t="s">
        <v>283</v>
      </c>
      <c r="AB802" s="259"/>
      <c r="AC802" s="138" t="s">
        <v>284</v>
      </c>
      <c r="AD802" s="138" t="s">
        <v>285</v>
      </c>
      <c r="AE802" s="138" t="s">
        <v>292</v>
      </c>
      <c r="AF802" s="138" t="s">
        <v>286</v>
      </c>
      <c r="AG802" s="259"/>
      <c r="AH802" s="138" t="s">
        <v>287</v>
      </c>
      <c r="AI802" s="138" t="s">
        <v>288</v>
      </c>
      <c r="AJ802" s="138" t="s">
        <v>289</v>
      </c>
      <c r="AK802" s="138" t="s">
        <v>290</v>
      </c>
      <c r="AL802" s="138" t="s">
        <v>291</v>
      </c>
      <c r="AM802" s="259"/>
      <c r="AN802" s="138" t="s">
        <v>293</v>
      </c>
      <c r="AO802" s="138" t="s">
        <v>294</v>
      </c>
      <c r="AP802" s="138" t="s">
        <v>295</v>
      </c>
      <c r="AQ802" s="138" t="s">
        <v>296</v>
      </c>
      <c r="AR802" s="259"/>
      <c r="AS802" s="248">
        <v>45537</v>
      </c>
      <c r="AT802" s="138" t="s">
        <v>298</v>
      </c>
      <c r="AU802" s="138" t="s">
        <v>300</v>
      </c>
      <c r="AV802" s="138" t="s">
        <v>301</v>
      </c>
      <c r="AW802" s="138" t="s">
        <v>307</v>
      </c>
      <c r="AX802" s="259"/>
      <c r="AY802" s="138" t="s">
        <v>303</v>
      </c>
      <c r="AZ802" s="138" t="s">
        <v>304</v>
      </c>
      <c r="BA802" s="138" t="s">
        <v>305</v>
      </c>
      <c r="BB802" s="138" t="s">
        <v>306</v>
      </c>
      <c r="BC802" s="259"/>
    </row>
    <row r="803" spans="1:55" ht="18" x14ac:dyDescent="0.25">
      <c r="A803" s="269">
        <v>1</v>
      </c>
      <c r="B803" s="191" t="s">
        <v>252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  <c r="AN803" s="237">
        <f>'Нарххо 2024'!AN803</f>
        <v>0</v>
      </c>
      <c r="AO803" s="237">
        <f>'Нарххо 2024'!AO803</f>
        <v>0</v>
      </c>
      <c r="AP803" s="237">
        <f>'Нарххо 2024'!AP803</f>
        <v>0</v>
      </c>
      <c r="AQ803" s="237">
        <f>'Нарххо 2024'!AQ803</f>
        <v>0</v>
      </c>
      <c r="AR803" s="238" t="e">
        <f>'Нарххо 2024'!AR803</f>
        <v>#DIV/0!</v>
      </c>
      <c r="AS803" s="237">
        <f>'Нарххо 2024'!AS803</f>
        <v>0</v>
      </c>
      <c r="AT803" s="237">
        <f>'Нарххо 2024'!AT803</f>
        <v>0</v>
      </c>
      <c r="AU803" s="237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</row>
    <row r="804" spans="1:55" ht="18" x14ac:dyDescent="0.25">
      <c r="A804" s="270"/>
      <c r="B804" s="191" t="s">
        <v>222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0</v>
      </c>
      <c r="BC804" s="169">
        <f>'Нарххо 2024'!BC804</f>
        <v>4.5</v>
      </c>
    </row>
    <row r="805" spans="1:55" ht="18" x14ac:dyDescent="0.25">
      <c r="A805" s="209">
        <v>2</v>
      </c>
      <c r="B805" s="170" t="s">
        <v>222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0</v>
      </c>
      <c r="BC805" s="169">
        <f>'Нарххо 2024'!BC805</f>
        <v>3.3666666666666667</v>
      </c>
    </row>
    <row r="806" spans="1:55" ht="18" x14ac:dyDescent="0.25">
      <c r="A806" s="269">
        <v>3</v>
      </c>
      <c r="B806" s="170" t="s">
        <v>253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</row>
    <row r="807" spans="1:55" ht="18" x14ac:dyDescent="0.25">
      <c r="A807" s="270"/>
      <c r="B807" s="170" t="s">
        <v>223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0</v>
      </c>
      <c r="BC807" s="169">
        <f>'Нарххо 2024'!BC807</f>
        <v>3</v>
      </c>
    </row>
    <row r="808" spans="1:55" ht="18" x14ac:dyDescent="0.25">
      <c r="A808" s="251">
        <v>4</v>
      </c>
      <c r="B808" s="170" t="s">
        <v>222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0</v>
      </c>
      <c r="BC808" s="169">
        <f>'Нарххо 2024'!BC808</f>
        <v>3.5666666666666664</v>
      </c>
    </row>
    <row r="809" spans="1:55" ht="18" x14ac:dyDescent="0.25">
      <c r="A809" s="209">
        <v>5</v>
      </c>
      <c r="B809" s="170" t="s">
        <v>224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0</v>
      </c>
      <c r="BC809" s="169">
        <f>'Нарххо 2024'!BC809</f>
        <v>7.333333333333333</v>
      </c>
    </row>
    <row r="810" spans="1:55" ht="18" x14ac:dyDescent="0.25">
      <c r="A810" s="251">
        <v>6</v>
      </c>
      <c r="B810" s="170" t="s">
        <v>225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0</v>
      </c>
      <c r="BC810" s="169">
        <f>'Нарххо 2024'!BC810</f>
        <v>7</v>
      </c>
    </row>
    <row r="811" spans="1:55" ht="18" x14ac:dyDescent="0.25">
      <c r="A811" s="251">
        <v>7</v>
      </c>
      <c r="B811" s="170" t="s">
        <v>226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0</v>
      </c>
      <c r="BC811" s="169">
        <f>'Нарххо 2024'!BC811</f>
        <v>7</v>
      </c>
    </row>
    <row r="812" spans="1:55" ht="18" x14ac:dyDescent="0.25">
      <c r="A812" s="209">
        <v>8</v>
      </c>
      <c r="B812" s="170" t="s">
        <v>227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0</v>
      </c>
      <c r="BC812" s="169">
        <f>'Нарххо 2024'!BC812</f>
        <v>15</v>
      </c>
    </row>
    <row r="813" spans="1:55" ht="18" x14ac:dyDescent="0.25">
      <c r="A813" s="251">
        <v>9</v>
      </c>
      <c r="B813" s="170" t="s">
        <v>228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0</v>
      </c>
      <c r="BC813" s="169">
        <f>'Нарххо 2024'!BC813</f>
        <v>16</v>
      </c>
    </row>
    <row r="814" spans="1:55" ht="18" x14ac:dyDescent="0.25">
      <c r="A814" s="251">
        <v>10</v>
      </c>
      <c r="B814" s="170" t="s">
        <v>229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0</v>
      </c>
      <c r="BC814" s="169">
        <f>'Нарххо 2024'!BC814</f>
        <v>17.333333333333332</v>
      </c>
    </row>
    <row r="815" spans="1:55" ht="18" x14ac:dyDescent="0.25">
      <c r="A815" s="209">
        <v>11</v>
      </c>
      <c r="B815" s="170" t="s">
        <v>230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0</v>
      </c>
      <c r="BC815" s="169">
        <f>'Нарххо 2024'!BC815</f>
        <v>82.333333333333329</v>
      </c>
    </row>
    <row r="816" spans="1:55" ht="18" x14ac:dyDescent="0.25">
      <c r="A816" s="251">
        <v>12</v>
      </c>
      <c r="B816" s="170" t="s">
        <v>231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0</v>
      </c>
      <c r="BC816" s="169">
        <f>'Нарххо 2024'!BC816</f>
        <v>80</v>
      </c>
    </row>
    <row r="817" spans="1:55" ht="18" x14ac:dyDescent="0.25">
      <c r="A817" s="251">
        <v>13</v>
      </c>
      <c r="B817" s="170" t="s">
        <v>232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0</v>
      </c>
      <c r="BC817" s="169">
        <f>'Нарххо 2024'!BC817</f>
        <v>6.333333333333333</v>
      </c>
    </row>
    <row r="818" spans="1:55" ht="18" x14ac:dyDescent="0.25">
      <c r="A818" s="209">
        <v>14</v>
      </c>
      <c r="B818" s="170" t="s">
        <v>233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0</v>
      </c>
      <c r="BC818" s="169">
        <f>'Нарххо 2024'!BC818</f>
        <v>11.666666666666666</v>
      </c>
    </row>
    <row r="819" spans="1:55" ht="18" x14ac:dyDescent="0.25">
      <c r="A819" s="251">
        <v>15</v>
      </c>
      <c r="B819" s="170" t="s">
        <v>234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0</v>
      </c>
      <c r="BC819" s="169">
        <f>'Нарххо 2024'!BC819</f>
        <v>10.5</v>
      </c>
    </row>
    <row r="820" spans="1:55" ht="18" x14ac:dyDescent="0.25">
      <c r="A820" s="251">
        <v>16</v>
      </c>
      <c r="B820" s="170" t="s">
        <v>235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0</v>
      </c>
      <c r="BC820" s="169">
        <f>'Нарххо 2024'!BC820</f>
        <v>45</v>
      </c>
    </row>
    <row r="821" spans="1:55" ht="18" x14ac:dyDescent="0.25">
      <c r="A821" s="209">
        <v>17</v>
      </c>
      <c r="B821" s="170" t="s">
        <v>236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0</v>
      </c>
      <c r="BC821" s="169">
        <f>'Нарххо 2024'!BC821</f>
        <v>40</v>
      </c>
    </row>
    <row r="822" spans="1:55" ht="18" x14ac:dyDescent="0.25">
      <c r="A822" s="251">
        <v>18</v>
      </c>
      <c r="B822" s="170" t="s">
        <v>237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0</v>
      </c>
      <c r="BC822" s="169">
        <f>'Нарххо 2024'!BC822</f>
        <v>5.4666666666666659</v>
      </c>
    </row>
    <row r="823" spans="1:55" ht="18" x14ac:dyDescent="0.25">
      <c r="A823" s="251">
        <v>19</v>
      </c>
      <c r="B823" s="170" t="s">
        <v>238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0</v>
      </c>
      <c r="BC823" s="169">
        <f>'Нарххо 2024'!BC823</f>
        <v>4.4000000000000004</v>
      </c>
    </row>
    <row r="824" spans="1:55" ht="18" x14ac:dyDescent="0.25">
      <c r="A824" s="209">
        <v>20</v>
      </c>
      <c r="B824" s="170" t="s">
        <v>239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0</v>
      </c>
      <c r="BC824" s="169">
        <f>'Нарххо 2024'!BC824</f>
        <v>3.2999999999999994</v>
      </c>
    </row>
    <row r="825" spans="1:55" ht="18" x14ac:dyDescent="0.25">
      <c r="A825" s="251">
        <v>21</v>
      </c>
      <c r="B825" s="170" t="s">
        <v>240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0</v>
      </c>
      <c r="BC825" s="169">
        <f>'Нарххо 2024'!BC825</f>
        <v>17.333333333333332</v>
      </c>
    </row>
    <row r="826" spans="1:55" ht="18" x14ac:dyDescent="0.25">
      <c r="A826" s="251">
        <v>22</v>
      </c>
      <c r="B826" s="170" t="s">
        <v>241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0</v>
      </c>
      <c r="BC826" s="169">
        <f>'Нарххо 2024'!BC826</f>
        <v>20</v>
      </c>
    </row>
    <row r="827" spans="1:55" ht="18" x14ac:dyDescent="0.25">
      <c r="A827" s="209">
        <v>23</v>
      </c>
      <c r="B827" s="170" t="s">
        <v>242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0</v>
      </c>
      <c r="BC827" s="169">
        <f>'Нарххо 2024'!BC827</f>
        <v>16.333333333333332</v>
      </c>
    </row>
    <row r="828" spans="1:55" ht="18" customHeight="1" x14ac:dyDescent="0.25">
      <c r="A828" s="251">
        <v>24</v>
      </c>
      <c r="B828" s="188" t="s">
        <v>243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0</v>
      </c>
      <c r="BC828" s="169">
        <f>'Нарххо 2024'!BC828</f>
        <v>5</v>
      </c>
    </row>
    <row r="829" spans="1:55" ht="36" x14ac:dyDescent="0.25">
      <c r="A829" s="251">
        <v>25</v>
      </c>
      <c r="B829" s="188" t="s">
        <v>244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0</v>
      </c>
      <c r="BC829" s="169">
        <f>'Нарххо 2024'!BC829</f>
        <v>4</v>
      </c>
    </row>
    <row r="830" spans="1:55" ht="18" x14ac:dyDescent="0.25">
      <c r="A830" s="209">
        <v>26</v>
      </c>
      <c r="B830" s="170" t="s">
        <v>245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0</v>
      </c>
      <c r="BC830" s="169">
        <f>'Нарххо 2024'!BC830</f>
        <v>48</v>
      </c>
    </row>
    <row r="831" spans="1:55" ht="18" x14ac:dyDescent="0.25">
      <c r="A831" s="251">
        <v>27</v>
      </c>
      <c r="B831" s="170" t="s">
        <v>246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0</v>
      </c>
      <c r="BC831" s="169">
        <f>'Нарххо 2024'!BC831</f>
        <v>6.8666666666666671</v>
      </c>
    </row>
    <row r="832" spans="1:55" ht="18" x14ac:dyDescent="0.25">
      <c r="A832" s="251">
        <v>28</v>
      </c>
      <c r="B832" s="170" t="s">
        <v>247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0</v>
      </c>
      <c r="BC832" s="169">
        <f>'Нарххо 2024'!BC832</f>
        <v>10.433333333333332</v>
      </c>
    </row>
    <row r="833" spans="1:55" ht="18" x14ac:dyDescent="0.25">
      <c r="A833" s="209">
        <v>29</v>
      </c>
      <c r="B833" s="170" t="s">
        <v>248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0</v>
      </c>
      <c r="BC833" s="169">
        <f>'Нарххо 2024'!BC833</f>
        <v>10.566666666666666</v>
      </c>
    </row>
    <row r="834" spans="1:55" ht="36" x14ac:dyDescent="0.25">
      <c r="A834" s="211"/>
      <c r="B834" s="189" t="s">
        <v>249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</row>
    <row r="835" spans="1:55" ht="18" x14ac:dyDescent="0.25">
      <c r="A835" s="211"/>
      <c r="B835" s="190" t="s">
        <v>250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0</v>
      </c>
      <c r="BC835" s="169">
        <f>'Нарххо 2024'!BC835</f>
        <v>10.606666666666667</v>
      </c>
    </row>
    <row r="836" spans="1:55" x14ac:dyDescent="0.3">
      <c r="A836" s="212"/>
      <c r="B836" s="191" t="s">
        <v>251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0</v>
      </c>
      <c r="BC836" s="169">
        <f>'Нарххо 2024'!BC836</f>
        <v>10.683333333333332</v>
      </c>
    </row>
    <row r="837" spans="1:55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  <c r="AO837" s="1"/>
      <c r="AP837" s="1"/>
      <c r="AQ837" s="1"/>
      <c r="AR837" s="1"/>
      <c r="AT837" s="1"/>
      <c r="AU837" s="1"/>
      <c r="AV837" s="1"/>
      <c r="AW837" s="1"/>
      <c r="AX837" s="1"/>
      <c r="AZ837" s="1"/>
      <c r="BA837" s="1"/>
      <c r="BB837" s="1"/>
      <c r="BC837" s="340"/>
    </row>
    <row r="838" spans="1:55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  <c r="AO838" s="1"/>
      <c r="AP838" s="1"/>
      <c r="AQ838" s="1"/>
      <c r="AR838" s="1"/>
      <c r="AT838" s="1"/>
      <c r="AU838" s="1"/>
      <c r="AV838" s="1"/>
      <c r="AW838" s="1"/>
      <c r="AX838" s="1"/>
      <c r="AZ838" s="1"/>
      <c r="BA838" s="1"/>
      <c r="BB838" s="1"/>
      <c r="BC838" s="340"/>
    </row>
    <row r="839" spans="1:55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  <c r="AO839" s="1"/>
      <c r="AP839" s="1"/>
      <c r="AQ839" s="1"/>
      <c r="AR839" s="1"/>
      <c r="AT839" s="1"/>
      <c r="AU839" s="1"/>
      <c r="AV839" s="1"/>
      <c r="AW839" s="1"/>
      <c r="AX839" s="1"/>
      <c r="AZ839" s="1"/>
      <c r="BA839" s="1"/>
      <c r="BB839" s="1"/>
      <c r="BC839" s="340"/>
    </row>
    <row r="840" spans="1:55" x14ac:dyDescent="0.3">
      <c r="AI840" s="1"/>
      <c r="AJ840" s="1"/>
      <c r="AK840" s="1"/>
      <c r="AL840" s="1"/>
      <c r="AM840" s="1"/>
      <c r="AO840" s="1"/>
      <c r="AP840" s="1"/>
      <c r="AQ840" s="1"/>
      <c r="AR840" s="1"/>
      <c r="AT840" s="1"/>
      <c r="AU840" s="1"/>
      <c r="AV840" s="1"/>
      <c r="AW840" s="1"/>
      <c r="AX840" s="1"/>
      <c r="AZ840" s="1"/>
      <c r="BA840" s="1"/>
      <c r="BB840" s="1"/>
      <c r="BC840" s="340"/>
    </row>
    <row r="841" spans="1:55" ht="18" x14ac:dyDescent="0.25">
      <c r="A841" s="274" t="s">
        <v>255</v>
      </c>
      <c r="B841" s="274"/>
      <c r="C841" s="336"/>
      <c r="D841" s="336"/>
      <c r="E841" s="336"/>
      <c r="F841" s="336"/>
      <c r="G841" s="336"/>
      <c r="H841" s="336"/>
      <c r="I841" s="336"/>
      <c r="J841" s="336"/>
      <c r="K841" s="336"/>
      <c r="L841" s="336"/>
      <c r="M841" s="336"/>
      <c r="N841" s="336"/>
      <c r="O841" s="274"/>
      <c r="P841" s="274"/>
      <c r="Q841" s="274"/>
      <c r="R841" s="274"/>
      <c r="S841" s="274"/>
      <c r="T841" s="274"/>
      <c r="U841" s="274"/>
      <c r="V841" s="274"/>
      <c r="W841" s="274"/>
      <c r="X841" s="274"/>
      <c r="Y841" s="274"/>
      <c r="Z841" s="274"/>
      <c r="AA841" s="274"/>
      <c r="AB841" s="274"/>
      <c r="AC841" s="274"/>
      <c r="AD841" s="274"/>
      <c r="AE841" s="274"/>
      <c r="AF841" s="274"/>
      <c r="AG841" s="274"/>
      <c r="AH841" s="274"/>
      <c r="AI841" s="274"/>
      <c r="AJ841" s="274"/>
      <c r="AK841" s="274"/>
      <c r="AL841" s="274"/>
      <c r="AM841" s="274"/>
      <c r="AN841" s="274"/>
      <c r="AO841" s="274"/>
      <c r="AP841" s="274"/>
      <c r="AQ841" s="274"/>
      <c r="AR841" s="274"/>
      <c r="AS841" s="274"/>
      <c r="AT841" s="274"/>
      <c r="AU841" s="274"/>
      <c r="AV841" s="274"/>
      <c r="AW841" s="274"/>
      <c r="AX841" s="274"/>
      <c r="AY841" s="274"/>
      <c r="AZ841" s="274"/>
      <c r="BA841" s="274"/>
      <c r="BB841" s="274"/>
      <c r="BC841" s="274"/>
    </row>
    <row r="842" spans="1:55" x14ac:dyDescent="0.3">
      <c r="A842" s="212"/>
      <c r="B842" s="200"/>
      <c r="C842" s="266" t="s">
        <v>277</v>
      </c>
      <c r="D842" s="267"/>
      <c r="E842" s="267"/>
      <c r="F842" s="267"/>
      <c r="G842" s="267"/>
      <c r="H842" s="267"/>
      <c r="I842" s="267"/>
      <c r="J842" s="267"/>
      <c r="K842" s="267"/>
      <c r="L842" s="267"/>
      <c r="M842" s="267"/>
      <c r="N842" s="267"/>
      <c r="O842" s="267"/>
      <c r="P842" s="267"/>
      <c r="Q842" s="267"/>
      <c r="R842" s="267"/>
      <c r="S842" s="267"/>
      <c r="T842" s="267"/>
      <c r="U842" s="267"/>
      <c r="V842" s="267"/>
      <c r="W842" s="267"/>
      <c r="X842" s="267"/>
      <c r="Y842" s="267"/>
      <c r="Z842" s="267"/>
      <c r="AA842" s="267"/>
      <c r="AB842" s="267"/>
      <c r="AC842" s="267"/>
      <c r="AD842" s="267"/>
      <c r="AE842" s="267"/>
      <c r="AF842" s="267"/>
      <c r="AG842" s="267"/>
      <c r="AH842" s="267"/>
      <c r="AI842" s="267"/>
      <c r="AJ842" s="267"/>
      <c r="AK842" s="267"/>
      <c r="AL842" s="267"/>
      <c r="AM842" s="267"/>
      <c r="AN842" s="267"/>
      <c r="AO842" s="267"/>
      <c r="AP842" s="267"/>
      <c r="AQ842" s="267"/>
      <c r="AR842" s="267"/>
      <c r="AS842" s="267"/>
      <c r="AT842" s="267"/>
      <c r="AU842" s="267"/>
      <c r="AV842" s="267"/>
      <c r="AW842" s="267"/>
      <c r="AX842" s="267"/>
      <c r="AY842" s="267"/>
      <c r="AZ842" s="267"/>
      <c r="BA842" s="267"/>
      <c r="BB842" s="267"/>
      <c r="BC842" s="268"/>
    </row>
    <row r="843" spans="1:55" ht="18.75" customHeight="1" x14ac:dyDescent="0.3">
      <c r="A843" s="218"/>
      <c r="B843" s="198"/>
      <c r="C843" s="332" t="s">
        <v>139</v>
      </c>
      <c r="D843" s="333"/>
      <c r="E843" s="333"/>
      <c r="F843" s="334"/>
      <c r="G843" s="328" t="s">
        <v>256</v>
      </c>
      <c r="H843" s="329" t="s">
        <v>139</v>
      </c>
      <c r="I843" s="330"/>
      <c r="J843" s="330"/>
      <c r="K843" s="335"/>
      <c r="L843" s="328" t="s">
        <v>256</v>
      </c>
      <c r="M843" s="329" t="s">
        <v>139</v>
      </c>
      <c r="N843" s="330"/>
      <c r="O843" s="330"/>
      <c r="P843" s="335"/>
      <c r="Q843" s="328" t="s">
        <v>256</v>
      </c>
      <c r="R843" s="329" t="s">
        <v>139</v>
      </c>
      <c r="S843" s="330"/>
      <c r="T843" s="330"/>
      <c r="U843" s="330"/>
      <c r="V843" s="335"/>
      <c r="W843" s="328" t="s">
        <v>256</v>
      </c>
      <c r="X843" s="329" t="s">
        <v>139</v>
      </c>
      <c r="Y843" s="330"/>
      <c r="Z843" s="330"/>
      <c r="AA843" s="335"/>
      <c r="AB843" s="328" t="s">
        <v>256</v>
      </c>
      <c r="AC843" s="329" t="s">
        <v>139</v>
      </c>
      <c r="AD843" s="330"/>
      <c r="AE843" s="330"/>
      <c r="AF843" s="335"/>
      <c r="AG843" s="328" t="s">
        <v>256</v>
      </c>
      <c r="AH843" s="329" t="s">
        <v>139</v>
      </c>
      <c r="AI843" s="330"/>
      <c r="AJ843" s="330"/>
      <c r="AK843" s="330"/>
      <c r="AL843" s="335"/>
      <c r="AM843" s="328" t="s">
        <v>256</v>
      </c>
      <c r="AN843" s="329" t="s">
        <v>139</v>
      </c>
      <c r="AO843" s="330"/>
      <c r="AP843" s="330"/>
      <c r="AQ843" s="335"/>
      <c r="AR843" s="328" t="s">
        <v>256</v>
      </c>
      <c r="AS843" s="329" t="s">
        <v>139</v>
      </c>
      <c r="AT843" s="330"/>
      <c r="AU843" s="330"/>
      <c r="AV843" s="330"/>
      <c r="AW843" s="256"/>
      <c r="AX843" s="328" t="s">
        <v>256</v>
      </c>
      <c r="AY843" s="329" t="s">
        <v>139</v>
      </c>
      <c r="AZ843" s="330"/>
      <c r="BA843" s="330"/>
      <c r="BB843" s="335"/>
      <c r="BC843" s="328" t="s">
        <v>256</v>
      </c>
    </row>
    <row r="844" spans="1:55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59"/>
      <c r="H844" s="138" t="s">
        <v>141</v>
      </c>
      <c r="I844" s="138" t="s">
        <v>142</v>
      </c>
      <c r="J844" s="138" t="s">
        <v>143</v>
      </c>
      <c r="K844" s="138" t="s">
        <v>144</v>
      </c>
      <c r="L844" s="259"/>
      <c r="M844" s="138" t="s">
        <v>145</v>
      </c>
      <c r="N844" s="138" t="s">
        <v>146</v>
      </c>
      <c r="O844" s="138" t="s">
        <v>147</v>
      </c>
      <c r="P844" s="138" t="s">
        <v>148</v>
      </c>
      <c r="Q844" s="259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59"/>
      <c r="X844" s="138" t="s">
        <v>159</v>
      </c>
      <c r="Y844" s="138" t="s">
        <v>160</v>
      </c>
      <c r="Z844" s="138" t="s">
        <v>282</v>
      </c>
      <c r="AA844" s="138" t="s">
        <v>283</v>
      </c>
      <c r="AB844" s="259"/>
      <c r="AC844" s="138" t="s">
        <v>284</v>
      </c>
      <c r="AD844" s="138" t="s">
        <v>285</v>
      </c>
      <c r="AE844" s="138" t="s">
        <v>292</v>
      </c>
      <c r="AF844" s="138" t="s">
        <v>286</v>
      </c>
      <c r="AG844" s="259"/>
      <c r="AH844" s="138" t="s">
        <v>287</v>
      </c>
      <c r="AI844" s="138" t="s">
        <v>288</v>
      </c>
      <c r="AJ844" s="138" t="s">
        <v>289</v>
      </c>
      <c r="AK844" s="138" t="s">
        <v>290</v>
      </c>
      <c r="AL844" s="138" t="s">
        <v>291</v>
      </c>
      <c r="AM844" s="259"/>
      <c r="AN844" s="138" t="s">
        <v>293</v>
      </c>
      <c r="AO844" s="138" t="s">
        <v>294</v>
      </c>
      <c r="AP844" s="138" t="s">
        <v>295</v>
      </c>
      <c r="AQ844" s="138" t="s">
        <v>296</v>
      </c>
      <c r="AR844" s="259"/>
      <c r="AS844" s="248">
        <v>45537</v>
      </c>
      <c r="AT844" s="138" t="s">
        <v>298</v>
      </c>
      <c r="AU844" s="138" t="s">
        <v>300</v>
      </c>
      <c r="AV844" s="138" t="s">
        <v>301</v>
      </c>
      <c r="AW844" s="138" t="s">
        <v>307</v>
      </c>
      <c r="AX844" s="259"/>
      <c r="AY844" s="138" t="s">
        <v>303</v>
      </c>
      <c r="AZ844" s="138" t="s">
        <v>304</v>
      </c>
      <c r="BA844" s="138" t="s">
        <v>305</v>
      </c>
      <c r="BB844" s="138" t="s">
        <v>306</v>
      </c>
      <c r="BC844" s="259"/>
    </row>
    <row r="845" spans="1:55" ht="18" x14ac:dyDescent="0.25">
      <c r="A845" s="269">
        <v>1</v>
      </c>
      <c r="B845" s="191" t="s">
        <v>252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</row>
    <row r="846" spans="1:55" ht="18" x14ac:dyDescent="0.25">
      <c r="A846" s="270"/>
      <c r="B846" s="191" t="s">
        <v>222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0</v>
      </c>
      <c r="BC846" s="169">
        <f>'Нарххо 2024'!BC846</f>
        <v>3.8000000000000003</v>
      </c>
    </row>
    <row r="847" spans="1:55" ht="18" x14ac:dyDescent="0.25">
      <c r="A847" s="209">
        <v>2</v>
      </c>
      <c r="B847" s="170" t="s">
        <v>222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0</v>
      </c>
      <c r="BC847" s="169">
        <f>'Нарххо 2024'!BC847</f>
        <v>3</v>
      </c>
    </row>
    <row r="848" spans="1:55" ht="18" x14ac:dyDescent="0.25">
      <c r="A848" s="269">
        <v>3</v>
      </c>
      <c r="B848" s="170" t="s">
        <v>253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</row>
    <row r="849" spans="1:55" ht="18" x14ac:dyDescent="0.25">
      <c r="A849" s="270"/>
      <c r="B849" s="170" t="s">
        <v>223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0</v>
      </c>
      <c r="BC849" s="169">
        <f>'Нарххо 2024'!BC849</f>
        <v>2.5666666666666669</v>
      </c>
    </row>
    <row r="850" spans="1:55" ht="18" x14ac:dyDescent="0.25">
      <c r="A850" s="251">
        <v>4</v>
      </c>
      <c r="B850" s="170" t="s">
        <v>222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0</v>
      </c>
      <c r="BC850" s="169">
        <f>'Нарххо 2024'!BC850</f>
        <v>3.3666666666666667</v>
      </c>
    </row>
    <row r="851" spans="1:55" ht="18" x14ac:dyDescent="0.25">
      <c r="A851" s="209">
        <v>5</v>
      </c>
      <c r="B851" s="170" t="s">
        <v>224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0</v>
      </c>
      <c r="BC851" s="169">
        <f>'Нарххо 2024'!BC851</f>
        <v>8.6666666666666661</v>
      </c>
    </row>
    <row r="852" spans="1:55" ht="18" x14ac:dyDescent="0.25">
      <c r="A852" s="251">
        <v>6</v>
      </c>
      <c r="B852" s="170" t="s">
        <v>225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0</v>
      </c>
      <c r="BC852" s="169">
        <f>'Нарххо 2024'!BC852</f>
        <v>8.6666666666666661</v>
      </c>
    </row>
    <row r="853" spans="1:55" ht="18" x14ac:dyDescent="0.25">
      <c r="A853" s="251">
        <v>7</v>
      </c>
      <c r="B853" s="170" t="s">
        <v>226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0</v>
      </c>
      <c r="BC853" s="169">
        <f>'Нарххо 2024'!BC853</f>
        <v>6</v>
      </c>
    </row>
    <row r="854" spans="1:55" ht="18" x14ac:dyDescent="0.25">
      <c r="A854" s="209">
        <v>8</v>
      </c>
      <c r="B854" s="170" t="s">
        <v>227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0</v>
      </c>
      <c r="BC854" s="169">
        <f>'Нарххо 2024'!BC854</f>
        <v>15</v>
      </c>
    </row>
    <row r="855" spans="1:55" ht="18" x14ac:dyDescent="0.25">
      <c r="A855" s="251">
        <v>9</v>
      </c>
      <c r="B855" s="170" t="s">
        <v>228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0</v>
      </c>
      <c r="BC855" s="169">
        <f>'Нарххо 2024'!BC855</f>
        <v>15</v>
      </c>
    </row>
    <row r="856" spans="1:55" ht="18" x14ac:dyDescent="0.25">
      <c r="A856" s="251">
        <v>10</v>
      </c>
      <c r="B856" s="170" t="s">
        <v>229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0</v>
      </c>
      <c r="BC856" s="169">
        <f>'Нарххо 2024'!BC856</f>
        <v>16</v>
      </c>
    </row>
    <row r="857" spans="1:55" ht="18" x14ac:dyDescent="0.25">
      <c r="A857" s="209">
        <v>11</v>
      </c>
      <c r="B857" s="170" t="s">
        <v>230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0</v>
      </c>
      <c r="BC857" s="169">
        <f>'Нарххо 2024'!BC857</f>
        <v>83.333333333333329</v>
      </c>
    </row>
    <row r="858" spans="1:55" ht="18" x14ac:dyDescent="0.25">
      <c r="A858" s="251">
        <v>12</v>
      </c>
      <c r="B858" s="170" t="s">
        <v>231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0</v>
      </c>
      <c r="BC858" s="169">
        <f>'Нарххо 2024'!BC858</f>
        <v>88.333333333333329</v>
      </c>
    </row>
    <row r="859" spans="1:55" ht="18" x14ac:dyDescent="0.25">
      <c r="A859" s="251">
        <v>13</v>
      </c>
      <c r="B859" s="170" t="s">
        <v>232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0</v>
      </c>
      <c r="BC859" s="169">
        <f>'Нарххо 2024'!BC859</f>
        <v>5</v>
      </c>
    </row>
    <row r="860" spans="1:55" ht="18" x14ac:dyDescent="0.25">
      <c r="A860" s="209">
        <v>14</v>
      </c>
      <c r="B860" s="170" t="s">
        <v>233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0</v>
      </c>
      <c r="BC860" s="169">
        <f>'Нарххо 2024'!BC860</f>
        <v>11</v>
      </c>
    </row>
    <row r="861" spans="1:55" ht="18" x14ac:dyDescent="0.25">
      <c r="A861" s="251">
        <v>15</v>
      </c>
      <c r="B861" s="170" t="s">
        <v>234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0</v>
      </c>
      <c r="BC861" s="169">
        <f>'Нарххо 2024'!BC861</f>
        <v>11.5</v>
      </c>
    </row>
    <row r="862" spans="1:55" ht="18" x14ac:dyDescent="0.25">
      <c r="A862" s="251">
        <v>16</v>
      </c>
      <c r="B862" s="170" t="s">
        <v>235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0</v>
      </c>
      <c r="BC862" s="169">
        <f>'Нарххо 2024'!BC862</f>
        <v>28</v>
      </c>
    </row>
    <row r="863" spans="1:55" ht="18" x14ac:dyDescent="0.25">
      <c r="A863" s="209">
        <v>17</v>
      </c>
      <c r="B863" s="170" t="s">
        <v>236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0</v>
      </c>
      <c r="BC863" s="169">
        <f>'Нарххо 2024'!BC863</f>
        <v>30</v>
      </c>
    </row>
    <row r="864" spans="1:55" ht="18" x14ac:dyDescent="0.25">
      <c r="A864" s="251">
        <v>18</v>
      </c>
      <c r="B864" s="170" t="s">
        <v>237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0</v>
      </c>
      <c r="BC864" s="169">
        <f>'Нарххо 2024'!BC864</f>
        <v>5.2666666666666666</v>
      </c>
    </row>
    <row r="865" spans="1:55" ht="18" x14ac:dyDescent="0.25">
      <c r="A865" s="251">
        <v>19</v>
      </c>
      <c r="B865" s="170" t="s">
        <v>238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0</v>
      </c>
      <c r="BC865" s="169">
        <f>'Нарххо 2024'!BC865</f>
        <v>4.2</v>
      </c>
    </row>
    <row r="866" spans="1:55" ht="18" x14ac:dyDescent="0.25">
      <c r="A866" s="209">
        <v>20</v>
      </c>
      <c r="B866" s="170" t="s">
        <v>239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0</v>
      </c>
      <c r="BC866" s="169">
        <f>'Нарххо 2024'!BC866</f>
        <v>3.5</v>
      </c>
    </row>
    <row r="867" spans="1:55" ht="18" x14ac:dyDescent="0.25">
      <c r="A867" s="251">
        <v>21</v>
      </c>
      <c r="B867" s="170" t="s">
        <v>240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0</v>
      </c>
      <c r="BC867" s="169">
        <f>'Нарххо 2024'!BC867</f>
        <v>17</v>
      </c>
    </row>
    <row r="868" spans="1:55" ht="18" x14ac:dyDescent="0.25">
      <c r="A868" s="251">
        <v>22</v>
      </c>
      <c r="B868" s="170" t="s">
        <v>241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0</v>
      </c>
      <c r="BC868" s="169">
        <f>'Нарххо 2024'!BC868</f>
        <v>17</v>
      </c>
    </row>
    <row r="869" spans="1:55" ht="18" customHeight="1" x14ac:dyDescent="0.25">
      <c r="A869" s="209">
        <v>23</v>
      </c>
      <c r="B869" s="170" t="s">
        <v>242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0</v>
      </c>
      <c r="BC869" s="169">
        <f>'Нарххо 2024'!BC869</f>
        <v>16</v>
      </c>
    </row>
    <row r="870" spans="1:55" ht="36" x14ac:dyDescent="0.25">
      <c r="A870" s="251">
        <v>24</v>
      </c>
      <c r="B870" s="188" t="s">
        <v>243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0</v>
      </c>
      <c r="BC870" s="169">
        <f>'Нарххо 2024'!BC870</f>
        <v>3.5</v>
      </c>
    </row>
    <row r="871" spans="1:55" ht="36" x14ac:dyDescent="0.25">
      <c r="A871" s="251">
        <v>25</v>
      </c>
      <c r="B871" s="188" t="s">
        <v>244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0</v>
      </c>
      <c r="BC871" s="169">
        <f>'Нарххо 2024'!BC871</f>
        <v>2</v>
      </c>
    </row>
    <row r="872" spans="1:55" ht="18" x14ac:dyDescent="0.25">
      <c r="A872" s="209">
        <v>26</v>
      </c>
      <c r="B872" s="170" t="s">
        <v>245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0</v>
      </c>
      <c r="BC872" s="169">
        <f>'Нарххо 2024'!BC872</f>
        <v>40</v>
      </c>
    </row>
    <row r="873" spans="1:55" ht="18" x14ac:dyDescent="0.25">
      <c r="A873" s="251">
        <v>27</v>
      </c>
      <c r="B873" s="170" t="s">
        <v>246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0</v>
      </c>
      <c r="BC873" s="169">
        <f>'Нарххо 2024'!BC873</f>
        <v>7.0999999999999988</v>
      </c>
    </row>
    <row r="874" spans="1:55" ht="18" x14ac:dyDescent="0.25">
      <c r="A874" s="251">
        <v>28</v>
      </c>
      <c r="B874" s="170" t="s">
        <v>247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0</v>
      </c>
      <c r="BC874" s="169">
        <f>'Нарххо 2024'!BC874</f>
        <v>10.3</v>
      </c>
    </row>
    <row r="875" spans="1:55" ht="18" x14ac:dyDescent="0.25">
      <c r="A875" s="209">
        <v>29</v>
      </c>
      <c r="B875" s="170" t="s">
        <v>248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0</v>
      </c>
      <c r="BC875" s="169">
        <f>'Нарххо 2024'!BC875</f>
        <v>11.5</v>
      </c>
    </row>
    <row r="876" spans="1:55" ht="36" x14ac:dyDescent="0.25">
      <c r="A876" s="211"/>
      <c r="B876" s="189" t="s">
        <v>249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</row>
    <row r="877" spans="1:55" ht="18" x14ac:dyDescent="0.25">
      <c r="A877" s="211"/>
      <c r="B877" s="191" t="s">
        <v>250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0</v>
      </c>
      <c r="BC877" s="169">
        <f>'Нарххо 2024'!BC877</f>
        <v>10.606666666666667</v>
      </c>
    </row>
    <row r="878" spans="1:55" x14ac:dyDescent="0.3">
      <c r="A878" s="212"/>
      <c r="B878" s="191" t="s">
        <v>251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0</v>
      </c>
      <c r="BC878" s="169">
        <f>'Нарххо 2024'!BC878</f>
        <v>10.683333333333332</v>
      </c>
    </row>
    <row r="879" spans="1:55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  <c r="AO879" s="1"/>
      <c r="AP879" s="1"/>
      <c r="AQ879" s="1"/>
      <c r="AR879" s="1"/>
      <c r="AT879" s="1"/>
      <c r="AU879" s="1"/>
      <c r="AV879" s="1"/>
      <c r="AW879" s="1"/>
      <c r="AX879" s="1"/>
      <c r="AZ879" s="1"/>
      <c r="BA879" s="1"/>
      <c r="BB879" s="1"/>
      <c r="BC879" s="340"/>
    </row>
    <row r="880" spans="1:55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  <c r="AO880" s="1"/>
      <c r="AP880" s="1"/>
      <c r="AQ880" s="1"/>
      <c r="AR880" s="1"/>
      <c r="AT880" s="1"/>
      <c r="AU880" s="1"/>
      <c r="AV880" s="1"/>
      <c r="AW880" s="1"/>
      <c r="AX880" s="1"/>
      <c r="AZ880" s="1"/>
      <c r="BA880" s="1"/>
      <c r="BB880" s="1"/>
      <c r="BC880" s="340"/>
    </row>
    <row r="881" spans="1:55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  <c r="AO881" s="1"/>
      <c r="AP881" s="1"/>
      <c r="AQ881" s="1"/>
      <c r="AR881" s="1"/>
      <c r="AT881" s="1"/>
      <c r="AU881" s="1"/>
      <c r="AV881" s="1"/>
      <c r="AW881" s="1"/>
      <c r="AX881" s="1"/>
      <c r="AZ881" s="1"/>
      <c r="BA881" s="1"/>
      <c r="BB881" s="1"/>
      <c r="BC881" s="340"/>
    </row>
    <row r="882" spans="1:55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  <c r="AO882" s="1"/>
      <c r="AP882" s="1"/>
      <c r="AQ882" s="1"/>
      <c r="AR882" s="1"/>
      <c r="AT882" s="1"/>
      <c r="AU882" s="1"/>
      <c r="AV882" s="1"/>
      <c r="AW882" s="1"/>
      <c r="AX882" s="1"/>
      <c r="AZ882" s="1"/>
      <c r="BA882" s="1"/>
      <c r="BB882" s="1"/>
      <c r="BC882" s="340"/>
    </row>
    <row r="883" spans="1:55" ht="18" x14ac:dyDescent="0.25">
      <c r="A883" s="274" t="s">
        <v>255</v>
      </c>
      <c r="B883" s="274"/>
      <c r="C883" s="336"/>
      <c r="D883" s="336"/>
      <c r="E883" s="336"/>
      <c r="F883" s="336"/>
      <c r="G883" s="336"/>
      <c r="H883" s="336"/>
      <c r="I883" s="336"/>
      <c r="J883" s="336"/>
      <c r="K883" s="336"/>
      <c r="L883" s="336"/>
      <c r="M883" s="336"/>
      <c r="N883" s="336"/>
      <c r="O883" s="274"/>
      <c r="P883" s="274"/>
      <c r="Q883" s="274"/>
      <c r="R883" s="274"/>
      <c r="S883" s="274"/>
      <c r="T883" s="274"/>
      <c r="U883" s="274"/>
      <c r="V883" s="274"/>
      <c r="W883" s="274"/>
      <c r="X883" s="274"/>
      <c r="Y883" s="274"/>
      <c r="Z883" s="274"/>
      <c r="AA883" s="274"/>
      <c r="AB883" s="274"/>
      <c r="AC883" s="274"/>
      <c r="AD883" s="274"/>
      <c r="AE883" s="274"/>
      <c r="AF883" s="274"/>
      <c r="AG883" s="274"/>
      <c r="AH883" s="274"/>
      <c r="AI883" s="274"/>
      <c r="AJ883" s="274"/>
      <c r="AK883" s="274"/>
      <c r="AL883" s="274"/>
      <c r="AM883" s="274"/>
      <c r="AN883" s="274"/>
      <c r="AO883" s="274"/>
      <c r="AP883" s="274"/>
      <c r="AQ883" s="274"/>
      <c r="AR883" s="274"/>
      <c r="AS883" s="274"/>
      <c r="AT883" s="274"/>
      <c r="AU883" s="274"/>
      <c r="AV883" s="274"/>
      <c r="AW883" s="274"/>
      <c r="AX883" s="274"/>
      <c r="AY883" s="274"/>
      <c r="AZ883" s="274"/>
      <c r="BA883" s="274"/>
      <c r="BB883" s="274"/>
      <c r="BC883" s="274"/>
    </row>
    <row r="884" spans="1:55" x14ac:dyDescent="0.3">
      <c r="A884" s="212"/>
      <c r="B884" s="200"/>
      <c r="C884" s="266" t="s">
        <v>278</v>
      </c>
      <c r="D884" s="267"/>
      <c r="E884" s="267"/>
      <c r="F884" s="267"/>
      <c r="G884" s="267"/>
      <c r="H884" s="267"/>
      <c r="I884" s="267"/>
      <c r="J884" s="267"/>
      <c r="K884" s="267"/>
      <c r="L884" s="267"/>
      <c r="M884" s="267"/>
      <c r="N884" s="267"/>
      <c r="O884" s="267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  <c r="AA884" s="267"/>
      <c r="AB884" s="267"/>
      <c r="AC884" s="267"/>
      <c r="AD884" s="267"/>
      <c r="AE884" s="267"/>
      <c r="AF884" s="267"/>
      <c r="AG884" s="267"/>
      <c r="AH884" s="267"/>
      <c r="AI884" s="267"/>
      <c r="AJ884" s="267"/>
      <c r="AK884" s="267"/>
      <c r="AL884" s="267"/>
      <c r="AM884" s="267"/>
      <c r="AN884" s="267"/>
      <c r="AO884" s="267"/>
      <c r="AP884" s="267"/>
      <c r="AQ884" s="267"/>
      <c r="AR884" s="267"/>
      <c r="AS884" s="267"/>
      <c r="AT884" s="267"/>
      <c r="AU884" s="267"/>
      <c r="AV884" s="267"/>
      <c r="AW884" s="267"/>
      <c r="AX884" s="267"/>
      <c r="AY884" s="267"/>
      <c r="AZ884" s="267"/>
      <c r="BA884" s="267"/>
      <c r="BB884" s="267"/>
      <c r="BC884" s="268"/>
    </row>
    <row r="885" spans="1:55" ht="18.75" customHeight="1" x14ac:dyDescent="0.3">
      <c r="A885" s="218"/>
      <c r="B885" s="198"/>
      <c r="C885" s="332" t="s">
        <v>139</v>
      </c>
      <c r="D885" s="333"/>
      <c r="E885" s="333"/>
      <c r="F885" s="334"/>
      <c r="G885" s="328" t="s">
        <v>256</v>
      </c>
      <c r="H885" s="329" t="s">
        <v>139</v>
      </c>
      <c r="I885" s="330"/>
      <c r="J885" s="330"/>
      <c r="K885" s="335"/>
      <c r="L885" s="328" t="s">
        <v>256</v>
      </c>
      <c r="M885" s="329" t="s">
        <v>139</v>
      </c>
      <c r="N885" s="330"/>
      <c r="O885" s="330"/>
      <c r="P885" s="335"/>
      <c r="Q885" s="328" t="s">
        <v>256</v>
      </c>
      <c r="R885" s="329" t="s">
        <v>139</v>
      </c>
      <c r="S885" s="330"/>
      <c r="T885" s="330"/>
      <c r="U885" s="330"/>
      <c r="V885" s="335"/>
      <c r="W885" s="328" t="s">
        <v>256</v>
      </c>
      <c r="X885" s="329" t="s">
        <v>139</v>
      </c>
      <c r="Y885" s="330"/>
      <c r="Z885" s="330"/>
      <c r="AA885" s="335"/>
      <c r="AB885" s="328" t="s">
        <v>256</v>
      </c>
      <c r="AC885" s="329" t="s">
        <v>139</v>
      </c>
      <c r="AD885" s="330"/>
      <c r="AE885" s="330"/>
      <c r="AF885" s="335"/>
      <c r="AG885" s="328" t="s">
        <v>256</v>
      </c>
      <c r="AH885" s="329" t="s">
        <v>139</v>
      </c>
      <c r="AI885" s="330"/>
      <c r="AJ885" s="330"/>
      <c r="AK885" s="330"/>
      <c r="AL885" s="335"/>
      <c r="AM885" s="328" t="s">
        <v>256</v>
      </c>
      <c r="AN885" s="329" t="s">
        <v>139</v>
      </c>
      <c r="AO885" s="330"/>
      <c r="AP885" s="330"/>
      <c r="AQ885" s="335"/>
      <c r="AR885" s="328" t="s">
        <v>256</v>
      </c>
      <c r="AS885" s="329" t="s">
        <v>139</v>
      </c>
      <c r="AT885" s="330"/>
      <c r="AU885" s="330"/>
      <c r="AV885" s="330"/>
      <c r="AW885" s="256"/>
      <c r="AX885" s="328" t="s">
        <v>256</v>
      </c>
      <c r="AY885" s="329" t="s">
        <v>139</v>
      </c>
      <c r="AZ885" s="330"/>
      <c r="BA885" s="330"/>
      <c r="BB885" s="335"/>
      <c r="BC885" s="328" t="s">
        <v>256</v>
      </c>
    </row>
    <row r="886" spans="1:55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59"/>
      <c r="H886" s="138" t="s">
        <v>141</v>
      </c>
      <c r="I886" s="138" t="s">
        <v>142</v>
      </c>
      <c r="J886" s="138" t="s">
        <v>143</v>
      </c>
      <c r="K886" s="138" t="s">
        <v>144</v>
      </c>
      <c r="L886" s="259"/>
      <c r="M886" s="138" t="s">
        <v>145</v>
      </c>
      <c r="N886" s="138" t="s">
        <v>146</v>
      </c>
      <c r="O886" s="138" t="s">
        <v>147</v>
      </c>
      <c r="P886" s="138" t="s">
        <v>148</v>
      </c>
      <c r="Q886" s="259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59"/>
      <c r="X886" s="138" t="s">
        <v>159</v>
      </c>
      <c r="Y886" s="138" t="s">
        <v>160</v>
      </c>
      <c r="Z886" s="138" t="s">
        <v>282</v>
      </c>
      <c r="AA886" s="138" t="s">
        <v>283</v>
      </c>
      <c r="AB886" s="259"/>
      <c r="AC886" s="138" t="s">
        <v>284</v>
      </c>
      <c r="AD886" s="138" t="s">
        <v>285</v>
      </c>
      <c r="AE886" s="138" t="s">
        <v>292</v>
      </c>
      <c r="AF886" s="138" t="s">
        <v>286</v>
      </c>
      <c r="AG886" s="259"/>
      <c r="AH886" s="138" t="s">
        <v>287</v>
      </c>
      <c r="AI886" s="138" t="s">
        <v>288</v>
      </c>
      <c r="AJ886" s="138" t="s">
        <v>289</v>
      </c>
      <c r="AK886" s="138" t="s">
        <v>290</v>
      </c>
      <c r="AL886" s="138" t="s">
        <v>291</v>
      </c>
      <c r="AM886" s="259"/>
      <c r="AN886" s="138" t="s">
        <v>293</v>
      </c>
      <c r="AO886" s="138" t="s">
        <v>294</v>
      </c>
      <c r="AP886" s="138" t="s">
        <v>295</v>
      </c>
      <c r="AQ886" s="138" t="s">
        <v>296</v>
      </c>
      <c r="AR886" s="259"/>
      <c r="AS886" s="248">
        <v>45537</v>
      </c>
      <c r="AT886" s="138" t="s">
        <v>298</v>
      </c>
      <c r="AU886" s="138" t="s">
        <v>300</v>
      </c>
      <c r="AV886" s="138" t="s">
        <v>301</v>
      </c>
      <c r="AW886" s="138" t="s">
        <v>307</v>
      </c>
      <c r="AX886" s="259"/>
      <c r="AY886" s="138" t="s">
        <v>303</v>
      </c>
      <c r="AZ886" s="138" t="s">
        <v>304</v>
      </c>
      <c r="BA886" s="138" t="s">
        <v>305</v>
      </c>
      <c r="BB886" s="138" t="s">
        <v>306</v>
      </c>
      <c r="BC886" s="259"/>
    </row>
    <row r="887" spans="1:55" ht="18" x14ac:dyDescent="0.25">
      <c r="A887" s="269">
        <v>1</v>
      </c>
      <c r="B887" s="191" t="s">
        <v>252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</row>
    <row r="888" spans="1:55" ht="18" x14ac:dyDescent="0.25">
      <c r="A888" s="270"/>
      <c r="B888" s="191" t="s">
        <v>222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0</v>
      </c>
      <c r="BC888" s="169">
        <f>'Нарххо 2024'!BC888</f>
        <v>5</v>
      </c>
    </row>
    <row r="889" spans="1:55" ht="18" x14ac:dyDescent="0.25">
      <c r="A889" s="209">
        <v>2</v>
      </c>
      <c r="B889" s="170" t="s">
        <v>222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0</v>
      </c>
      <c r="BC889" s="169">
        <f>'Нарххо 2024'!BC889</f>
        <v>4</v>
      </c>
    </row>
    <row r="890" spans="1:55" ht="18" x14ac:dyDescent="0.25">
      <c r="A890" s="269">
        <v>3</v>
      </c>
      <c r="B890" s="170" t="s">
        <v>253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</row>
    <row r="891" spans="1:55" ht="18" x14ac:dyDescent="0.25">
      <c r="A891" s="270"/>
      <c r="B891" s="170" t="s">
        <v>223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0</v>
      </c>
      <c r="BC891" s="169">
        <f>'Нарххо 2024'!BC891</f>
        <v>3.8333333333333335</v>
      </c>
    </row>
    <row r="892" spans="1:55" ht="18" x14ac:dyDescent="0.25">
      <c r="A892" s="251">
        <v>4</v>
      </c>
      <c r="B892" s="170" t="s">
        <v>222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0</v>
      </c>
      <c r="BC892" s="169">
        <f>'Нарххо 2024'!BC892</f>
        <v>4</v>
      </c>
    </row>
    <row r="893" spans="1:55" ht="18" x14ac:dyDescent="0.25">
      <c r="A893" s="209">
        <v>5</v>
      </c>
      <c r="B893" s="170" t="s">
        <v>224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0</v>
      </c>
      <c r="BC893" s="169">
        <f>'Нарххо 2024'!BC893</f>
        <v>6</v>
      </c>
    </row>
    <row r="894" spans="1:55" ht="18" x14ac:dyDescent="0.25">
      <c r="A894" s="251">
        <v>6</v>
      </c>
      <c r="B894" s="170" t="s">
        <v>225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0</v>
      </c>
      <c r="BC894" s="169">
        <f>'Нарххо 2024'!BC894</f>
        <v>5</v>
      </c>
    </row>
    <row r="895" spans="1:55" ht="18" x14ac:dyDescent="0.25">
      <c r="A895" s="251">
        <v>7</v>
      </c>
      <c r="B895" s="170" t="s">
        <v>226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0</v>
      </c>
      <c r="BC895" s="169">
        <f>'Нарххо 2024'!BC895</f>
        <v>4</v>
      </c>
    </row>
    <row r="896" spans="1:55" ht="18" x14ac:dyDescent="0.25">
      <c r="A896" s="209">
        <v>8</v>
      </c>
      <c r="B896" s="170" t="s">
        <v>227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0</v>
      </c>
      <c r="BC896" s="169">
        <f>'Нарххо 2024'!BC896</f>
        <v>16</v>
      </c>
    </row>
    <row r="897" spans="1:55" ht="18" x14ac:dyDescent="0.25">
      <c r="A897" s="251">
        <v>9</v>
      </c>
      <c r="B897" s="170" t="s">
        <v>228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0</v>
      </c>
      <c r="BC897" s="169">
        <f>'Нарххо 2024'!BC897</f>
        <v>16</v>
      </c>
    </row>
    <row r="898" spans="1:55" ht="18" x14ac:dyDescent="0.25">
      <c r="A898" s="251">
        <v>10</v>
      </c>
      <c r="B898" s="170" t="s">
        <v>229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0</v>
      </c>
      <c r="BC898" s="169">
        <f>'Нарххо 2024'!BC898</f>
        <v>16</v>
      </c>
    </row>
    <row r="899" spans="1:55" ht="18" x14ac:dyDescent="0.25">
      <c r="A899" s="209">
        <v>11</v>
      </c>
      <c r="B899" s="170" t="s">
        <v>230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0</v>
      </c>
      <c r="BC899" s="169">
        <f>'Нарххо 2024'!BC899</f>
        <v>76</v>
      </c>
    </row>
    <row r="900" spans="1:55" ht="18" x14ac:dyDescent="0.25">
      <c r="A900" s="251">
        <v>12</v>
      </c>
      <c r="B900" s="170" t="s">
        <v>231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0</v>
      </c>
      <c r="BC900" s="169">
        <f>'Нарххо 2024'!BC900</f>
        <v>80</v>
      </c>
    </row>
    <row r="901" spans="1:55" ht="18" x14ac:dyDescent="0.25">
      <c r="A901" s="251">
        <v>13</v>
      </c>
      <c r="B901" s="170" t="s">
        <v>232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0</v>
      </c>
      <c r="BC901" s="169">
        <f>'Нарххо 2024'!BC901</f>
        <v>5</v>
      </c>
    </row>
    <row r="902" spans="1:55" ht="18" x14ac:dyDescent="0.25">
      <c r="A902" s="209">
        <v>14</v>
      </c>
      <c r="B902" s="170" t="s">
        <v>233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0</v>
      </c>
      <c r="BC902" s="169">
        <f>'Нарххо 2024'!BC902</f>
        <v>12</v>
      </c>
    </row>
    <row r="903" spans="1:55" ht="18" x14ac:dyDescent="0.25">
      <c r="A903" s="251">
        <v>15</v>
      </c>
      <c r="B903" s="170" t="s">
        <v>234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0</v>
      </c>
      <c r="BC903" s="169">
        <f>'Нарххо 2024'!BC903</f>
        <v>11</v>
      </c>
    </row>
    <row r="904" spans="1:55" ht="18" x14ac:dyDescent="0.25">
      <c r="A904" s="251">
        <v>16</v>
      </c>
      <c r="B904" s="170" t="s">
        <v>235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0</v>
      </c>
      <c r="BC904" s="169">
        <f>'Нарххо 2024'!BC904</f>
        <v>45</v>
      </c>
    </row>
    <row r="905" spans="1:55" ht="18" x14ac:dyDescent="0.25">
      <c r="A905" s="209">
        <v>17</v>
      </c>
      <c r="B905" s="170" t="s">
        <v>236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0</v>
      </c>
      <c r="BC905" s="169">
        <f>'Нарххо 2024'!BC905</f>
        <v>45</v>
      </c>
    </row>
    <row r="906" spans="1:55" ht="18" x14ac:dyDescent="0.25">
      <c r="A906" s="251">
        <v>18</v>
      </c>
      <c r="B906" s="170" t="s">
        <v>237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0</v>
      </c>
      <c r="BC906" s="169">
        <f>'Нарххо 2024'!BC906</f>
        <v>5.44</v>
      </c>
    </row>
    <row r="907" spans="1:55" ht="18" x14ac:dyDescent="0.25">
      <c r="A907" s="251">
        <v>19</v>
      </c>
      <c r="B907" s="170" t="s">
        <v>238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0</v>
      </c>
      <c r="BC907" s="169">
        <f>'Нарххо 2024'!BC907</f>
        <v>4.2</v>
      </c>
    </row>
    <row r="908" spans="1:55" ht="18" x14ac:dyDescent="0.25">
      <c r="A908" s="209">
        <v>20</v>
      </c>
      <c r="B908" s="170" t="s">
        <v>239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0</v>
      </c>
      <c r="BC908" s="169">
        <f>'Нарххо 2024'!BC908</f>
        <v>3.5</v>
      </c>
    </row>
    <row r="909" spans="1:55" ht="18" customHeight="1" x14ac:dyDescent="0.25">
      <c r="A909" s="251">
        <v>21</v>
      </c>
      <c r="B909" s="170" t="s">
        <v>240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0</v>
      </c>
      <c r="BC909" s="169">
        <f>'Нарххо 2024'!BC909</f>
        <v>18</v>
      </c>
    </row>
    <row r="910" spans="1:55" ht="18" x14ac:dyDescent="0.25">
      <c r="A910" s="251">
        <v>22</v>
      </c>
      <c r="B910" s="170" t="s">
        <v>241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0</v>
      </c>
      <c r="BC910" s="169">
        <f>'Нарххо 2024'!BC910</f>
        <v>17</v>
      </c>
    </row>
    <row r="911" spans="1:55" ht="18" x14ac:dyDescent="0.25">
      <c r="A911" s="209">
        <v>23</v>
      </c>
      <c r="B911" s="170" t="s">
        <v>242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0</v>
      </c>
      <c r="BC911" s="169">
        <f>'Нарххо 2024'!BC911</f>
        <v>17</v>
      </c>
    </row>
    <row r="912" spans="1:55" ht="36" x14ac:dyDescent="0.25">
      <c r="A912" s="251">
        <v>24</v>
      </c>
      <c r="B912" s="188" t="s">
        <v>243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0</v>
      </c>
      <c r="BC912" s="169">
        <f>'Нарххо 2024'!BC912</f>
        <v>4.5</v>
      </c>
    </row>
    <row r="913" spans="1:55" ht="36" x14ac:dyDescent="0.25">
      <c r="A913" s="251">
        <v>25</v>
      </c>
      <c r="B913" s="188" t="s">
        <v>244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0</v>
      </c>
      <c r="BC913" s="169">
        <f>'Нарххо 2024'!BC913</f>
        <v>3.5</v>
      </c>
    </row>
    <row r="914" spans="1:55" ht="18" x14ac:dyDescent="0.25">
      <c r="A914" s="209">
        <v>26</v>
      </c>
      <c r="B914" s="170" t="s">
        <v>245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0</v>
      </c>
      <c r="BC914" s="169">
        <f>'Нарххо 2024'!BC914</f>
        <v>50</v>
      </c>
    </row>
    <row r="915" spans="1:55" ht="18" x14ac:dyDescent="0.25">
      <c r="A915" s="251">
        <v>27</v>
      </c>
      <c r="B915" s="170" t="s">
        <v>246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0</v>
      </c>
      <c r="BC915" s="169">
        <f>'Нарххо 2024'!BC915</f>
        <v>7.166666666666667</v>
      </c>
    </row>
    <row r="916" spans="1:55" ht="18" x14ac:dyDescent="0.25">
      <c r="A916" s="251">
        <v>28</v>
      </c>
      <c r="B916" s="170" t="s">
        <v>247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0</v>
      </c>
      <c r="BC916" s="169">
        <f>'Нарххо 2024'!BC916</f>
        <v>10.666666666666666</v>
      </c>
    </row>
    <row r="917" spans="1:55" ht="18" x14ac:dyDescent="0.25">
      <c r="A917" s="209">
        <v>29</v>
      </c>
      <c r="B917" s="170" t="s">
        <v>248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0</v>
      </c>
      <c r="BC917" s="169">
        <f>'Нарххо 2024'!BC917</f>
        <v>11.333333333333334</v>
      </c>
    </row>
    <row r="918" spans="1:55" ht="36" x14ac:dyDescent="0.25">
      <c r="A918" s="211"/>
      <c r="B918" s="189" t="s">
        <v>249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</row>
    <row r="919" spans="1:55" ht="18" x14ac:dyDescent="0.25">
      <c r="A919" s="211"/>
      <c r="B919" s="191" t="s">
        <v>250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0</v>
      </c>
      <c r="BC919" s="169">
        <f>'Нарххо 2024'!BC919</f>
        <v>10.606666666666667</v>
      </c>
    </row>
    <row r="920" spans="1:55" x14ac:dyDescent="0.3">
      <c r="A920" s="212"/>
      <c r="B920" s="191" t="s">
        <v>251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0</v>
      </c>
      <c r="BC920" s="169">
        <f>'Нарххо 2024'!BC920</f>
        <v>10.683333333333332</v>
      </c>
    </row>
    <row r="921" spans="1:55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  <c r="AO921" s="1"/>
      <c r="AP921" s="1"/>
      <c r="AQ921" s="1"/>
      <c r="AR921" s="1"/>
      <c r="AT921" s="1"/>
      <c r="AU921" s="1"/>
      <c r="AV921" s="1"/>
      <c r="AW921" s="1"/>
      <c r="AX921" s="1"/>
      <c r="AZ921" s="1"/>
      <c r="BA921" s="1"/>
      <c r="BB921" s="1"/>
      <c r="BC921" s="340"/>
    </row>
    <row r="922" spans="1:55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  <c r="AO922" s="1"/>
      <c r="AP922" s="1"/>
      <c r="AQ922" s="1"/>
      <c r="AR922" s="1"/>
      <c r="AT922" s="1"/>
      <c r="AU922" s="1"/>
      <c r="AV922" s="1"/>
      <c r="AW922" s="1"/>
      <c r="AX922" s="1"/>
      <c r="AZ922" s="1"/>
      <c r="BA922" s="1"/>
      <c r="BB922" s="1"/>
      <c r="BC922" s="340"/>
    </row>
    <row r="923" spans="1:55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  <c r="AO923" s="1"/>
      <c r="AP923" s="1"/>
      <c r="AQ923" s="1"/>
      <c r="AR923" s="1"/>
      <c r="AT923" s="1"/>
      <c r="AU923" s="1"/>
      <c r="AV923" s="1"/>
      <c r="AW923" s="1"/>
      <c r="AX923" s="1"/>
      <c r="AZ923" s="1"/>
      <c r="BA923" s="1"/>
      <c r="BB923" s="1"/>
      <c r="BC923" s="340"/>
    </row>
    <row r="924" spans="1:55" ht="18" x14ac:dyDescent="0.25">
      <c r="A924" s="274" t="s">
        <v>255</v>
      </c>
      <c r="B924" s="274"/>
      <c r="C924" s="336"/>
      <c r="D924" s="336"/>
      <c r="E924" s="336"/>
      <c r="F924" s="336"/>
      <c r="G924" s="336"/>
      <c r="H924" s="336"/>
      <c r="I924" s="336"/>
      <c r="J924" s="336"/>
      <c r="K924" s="336"/>
      <c r="L924" s="336"/>
      <c r="M924" s="336"/>
      <c r="N924" s="336"/>
      <c r="O924" s="274"/>
      <c r="P924" s="274"/>
      <c r="Q924" s="274"/>
      <c r="R924" s="274"/>
      <c r="S924" s="274"/>
      <c r="T924" s="274"/>
      <c r="U924" s="274"/>
      <c r="V924" s="274"/>
      <c r="W924" s="274"/>
      <c r="X924" s="274"/>
      <c r="Y924" s="274"/>
      <c r="Z924" s="274"/>
      <c r="AA924" s="274"/>
      <c r="AB924" s="274"/>
      <c r="AC924" s="274"/>
      <c r="AD924" s="274"/>
      <c r="AE924" s="274"/>
      <c r="AF924" s="274"/>
      <c r="AG924" s="274"/>
      <c r="AH924" s="274"/>
      <c r="AI924" s="274"/>
      <c r="AJ924" s="274"/>
      <c r="AK924" s="274"/>
      <c r="AL924" s="274"/>
      <c r="AM924" s="274"/>
      <c r="AN924" s="274"/>
      <c r="AO924" s="274"/>
      <c r="AP924" s="274"/>
      <c r="AQ924" s="274"/>
      <c r="AR924" s="274"/>
      <c r="AS924" s="274"/>
      <c r="AT924" s="274"/>
      <c r="AU924" s="274"/>
      <c r="AV924" s="274"/>
      <c r="AW924" s="274"/>
      <c r="AX924" s="274"/>
      <c r="AY924" s="274"/>
      <c r="AZ924" s="274"/>
      <c r="BA924" s="274"/>
      <c r="BB924" s="274"/>
      <c r="BC924" s="274"/>
    </row>
    <row r="925" spans="1:55" x14ac:dyDescent="0.3">
      <c r="A925" s="212"/>
      <c r="B925" s="200"/>
      <c r="C925" s="266" t="s">
        <v>279</v>
      </c>
      <c r="D925" s="267"/>
      <c r="E925" s="267"/>
      <c r="F925" s="267"/>
      <c r="G925" s="267"/>
      <c r="H925" s="267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  <c r="AA925" s="267"/>
      <c r="AB925" s="267"/>
      <c r="AC925" s="267"/>
      <c r="AD925" s="267"/>
      <c r="AE925" s="267"/>
      <c r="AF925" s="267"/>
      <c r="AG925" s="267"/>
      <c r="AH925" s="267"/>
      <c r="AI925" s="267"/>
      <c r="AJ925" s="267"/>
      <c r="AK925" s="267"/>
      <c r="AL925" s="267"/>
      <c r="AM925" s="267"/>
      <c r="AN925" s="267"/>
      <c r="AO925" s="267"/>
      <c r="AP925" s="267"/>
      <c r="AQ925" s="267"/>
      <c r="AR925" s="267"/>
      <c r="AS925" s="267"/>
      <c r="AT925" s="267"/>
      <c r="AU925" s="267"/>
      <c r="AV925" s="267"/>
      <c r="AW925" s="267"/>
      <c r="AX925" s="267"/>
      <c r="AY925" s="267"/>
      <c r="AZ925" s="267"/>
      <c r="BA925" s="267"/>
      <c r="BB925" s="267"/>
      <c r="BC925" s="268"/>
    </row>
    <row r="926" spans="1:55" ht="18.75" customHeight="1" x14ac:dyDescent="0.3">
      <c r="A926" s="218"/>
      <c r="B926" s="198"/>
      <c r="C926" s="332" t="s">
        <v>139</v>
      </c>
      <c r="D926" s="333"/>
      <c r="E926" s="333"/>
      <c r="F926" s="334"/>
      <c r="G926" s="328" t="s">
        <v>256</v>
      </c>
      <c r="H926" s="329" t="s">
        <v>139</v>
      </c>
      <c r="I926" s="330"/>
      <c r="J926" s="330"/>
      <c r="K926" s="335"/>
      <c r="L926" s="328" t="s">
        <v>256</v>
      </c>
      <c r="M926" s="329" t="s">
        <v>139</v>
      </c>
      <c r="N926" s="330"/>
      <c r="O926" s="330"/>
      <c r="P926" s="335"/>
      <c r="Q926" s="328" t="s">
        <v>256</v>
      </c>
      <c r="R926" s="329" t="s">
        <v>139</v>
      </c>
      <c r="S926" s="330"/>
      <c r="T926" s="330"/>
      <c r="U926" s="330"/>
      <c r="V926" s="335"/>
      <c r="W926" s="328" t="s">
        <v>256</v>
      </c>
      <c r="X926" s="329" t="s">
        <v>139</v>
      </c>
      <c r="Y926" s="330"/>
      <c r="Z926" s="330"/>
      <c r="AA926" s="335"/>
      <c r="AB926" s="328" t="s">
        <v>256</v>
      </c>
      <c r="AC926" s="329" t="s">
        <v>139</v>
      </c>
      <c r="AD926" s="330"/>
      <c r="AE926" s="330"/>
      <c r="AF926" s="335"/>
      <c r="AG926" s="328" t="s">
        <v>256</v>
      </c>
      <c r="AH926" s="329" t="s">
        <v>139</v>
      </c>
      <c r="AI926" s="330"/>
      <c r="AJ926" s="330"/>
      <c r="AK926" s="330"/>
      <c r="AL926" s="335"/>
      <c r="AM926" s="328" t="s">
        <v>256</v>
      </c>
      <c r="AN926" s="329" t="s">
        <v>139</v>
      </c>
      <c r="AO926" s="330"/>
      <c r="AP926" s="330"/>
      <c r="AQ926" s="335"/>
      <c r="AR926" s="328" t="s">
        <v>256</v>
      </c>
      <c r="AS926" s="329" t="s">
        <v>139</v>
      </c>
      <c r="AT926" s="330"/>
      <c r="AU926" s="330"/>
      <c r="AV926" s="330"/>
      <c r="AW926" s="256"/>
      <c r="AX926" s="328" t="s">
        <v>256</v>
      </c>
      <c r="AY926" s="329" t="s">
        <v>139</v>
      </c>
      <c r="AZ926" s="330"/>
      <c r="BA926" s="330"/>
      <c r="BB926" s="335"/>
      <c r="BC926" s="328" t="s">
        <v>256</v>
      </c>
    </row>
    <row r="927" spans="1:55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59"/>
      <c r="H927" s="138" t="s">
        <v>141</v>
      </c>
      <c r="I927" s="138" t="s">
        <v>142</v>
      </c>
      <c r="J927" s="138" t="s">
        <v>143</v>
      </c>
      <c r="K927" s="138" t="s">
        <v>144</v>
      </c>
      <c r="L927" s="259"/>
      <c r="M927" s="138" t="s">
        <v>145</v>
      </c>
      <c r="N927" s="138" t="s">
        <v>146</v>
      </c>
      <c r="O927" s="138" t="s">
        <v>147</v>
      </c>
      <c r="P927" s="138" t="s">
        <v>148</v>
      </c>
      <c r="Q927" s="259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59"/>
      <c r="X927" s="138" t="s">
        <v>159</v>
      </c>
      <c r="Y927" s="138" t="s">
        <v>160</v>
      </c>
      <c r="Z927" s="138" t="s">
        <v>282</v>
      </c>
      <c r="AA927" s="138" t="s">
        <v>283</v>
      </c>
      <c r="AB927" s="259"/>
      <c r="AC927" s="138" t="s">
        <v>284</v>
      </c>
      <c r="AD927" s="138" t="s">
        <v>285</v>
      </c>
      <c r="AE927" s="138" t="s">
        <v>292</v>
      </c>
      <c r="AF927" s="138" t="s">
        <v>286</v>
      </c>
      <c r="AG927" s="259"/>
      <c r="AH927" s="138" t="s">
        <v>287</v>
      </c>
      <c r="AI927" s="138" t="s">
        <v>288</v>
      </c>
      <c r="AJ927" s="138" t="s">
        <v>289</v>
      </c>
      <c r="AK927" s="138" t="s">
        <v>290</v>
      </c>
      <c r="AL927" s="138" t="s">
        <v>291</v>
      </c>
      <c r="AM927" s="259"/>
      <c r="AN927" s="138" t="s">
        <v>293</v>
      </c>
      <c r="AO927" s="138" t="s">
        <v>294</v>
      </c>
      <c r="AP927" s="138" t="s">
        <v>295</v>
      </c>
      <c r="AQ927" s="138" t="s">
        <v>296</v>
      </c>
      <c r="AR927" s="259"/>
      <c r="AS927" s="248">
        <v>45537</v>
      </c>
      <c r="AT927" s="138" t="s">
        <v>298</v>
      </c>
      <c r="AU927" s="138" t="s">
        <v>300</v>
      </c>
      <c r="AV927" s="138" t="s">
        <v>301</v>
      </c>
      <c r="AW927" s="138" t="s">
        <v>307</v>
      </c>
      <c r="AX927" s="259"/>
      <c r="AY927" s="138" t="s">
        <v>303</v>
      </c>
      <c r="AZ927" s="138" t="s">
        <v>304</v>
      </c>
      <c r="BA927" s="138" t="s">
        <v>305</v>
      </c>
      <c r="BB927" s="138" t="s">
        <v>306</v>
      </c>
      <c r="BC927" s="259"/>
    </row>
    <row r="928" spans="1:55" ht="18" x14ac:dyDescent="0.25">
      <c r="A928" s="269">
        <v>1</v>
      </c>
      <c r="B928" s="191" t="s">
        <v>252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</row>
    <row r="929" spans="1:55" ht="18" x14ac:dyDescent="0.25">
      <c r="A929" s="270"/>
      <c r="B929" s="191" t="s">
        <v>222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0</v>
      </c>
      <c r="BC929" s="169">
        <f>'Нарххо 2024'!BC929</f>
        <v>4.166666666666667</v>
      </c>
    </row>
    <row r="930" spans="1:55" ht="18" x14ac:dyDescent="0.25">
      <c r="A930" s="209">
        <v>2</v>
      </c>
      <c r="B930" s="170" t="s">
        <v>222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0</v>
      </c>
      <c r="BC930" s="169">
        <f>'Нарххо 2024'!BC930</f>
        <v>3.5</v>
      </c>
    </row>
    <row r="931" spans="1:55" ht="18" x14ac:dyDescent="0.25">
      <c r="A931" s="269">
        <v>3</v>
      </c>
      <c r="B931" s="170" t="s">
        <v>253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</row>
    <row r="932" spans="1:55" ht="18" x14ac:dyDescent="0.25">
      <c r="A932" s="270"/>
      <c r="B932" s="170" t="s">
        <v>223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0</v>
      </c>
      <c r="BC932" s="169">
        <f>'Нарххо 2024'!BC932</f>
        <v>2.1666666666666665</v>
      </c>
    </row>
    <row r="933" spans="1:55" ht="18" x14ac:dyDescent="0.25">
      <c r="A933" s="251">
        <v>4</v>
      </c>
      <c r="B933" s="170" t="s">
        <v>222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0</v>
      </c>
      <c r="BC933" s="169">
        <f>'Нарххо 2024'!BC933</f>
        <v>3</v>
      </c>
    </row>
    <row r="934" spans="1:55" ht="18" x14ac:dyDescent="0.25">
      <c r="A934" s="209">
        <v>5</v>
      </c>
      <c r="B934" s="170" t="s">
        <v>224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0</v>
      </c>
      <c r="BC934" s="169">
        <f>'Нарххо 2024'!BC934</f>
        <v>10</v>
      </c>
    </row>
    <row r="935" spans="1:55" ht="18" x14ac:dyDescent="0.25">
      <c r="A935" s="251">
        <v>6</v>
      </c>
      <c r="B935" s="170" t="s">
        <v>225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0</v>
      </c>
      <c r="BC935" s="169">
        <f>'Нарххо 2024'!BC935</f>
        <v>10</v>
      </c>
    </row>
    <row r="936" spans="1:55" ht="18" x14ac:dyDescent="0.25">
      <c r="A936" s="251">
        <v>7</v>
      </c>
      <c r="B936" s="170" t="s">
        <v>226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0</v>
      </c>
      <c r="BC936" s="169">
        <f>'Нарххо 2024'!BC936</f>
        <v>6</v>
      </c>
    </row>
    <row r="937" spans="1:55" ht="18" x14ac:dyDescent="0.25">
      <c r="A937" s="209">
        <v>8</v>
      </c>
      <c r="B937" s="170" t="s">
        <v>227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0</v>
      </c>
      <c r="BC937" s="169">
        <f>'Нарххо 2024'!BC937</f>
        <v>14</v>
      </c>
    </row>
    <row r="938" spans="1:55" ht="18" x14ac:dyDescent="0.25">
      <c r="A938" s="251">
        <v>9</v>
      </c>
      <c r="B938" s="170" t="s">
        <v>228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0</v>
      </c>
      <c r="BC938" s="169">
        <f>'Нарххо 2024'!BC938</f>
        <v>13</v>
      </c>
    </row>
    <row r="939" spans="1:55" ht="18" x14ac:dyDescent="0.25">
      <c r="A939" s="251">
        <v>10</v>
      </c>
      <c r="B939" s="170" t="s">
        <v>229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0</v>
      </c>
      <c r="BC939" s="169">
        <f>'Нарххо 2024'!BC939</f>
        <v>14</v>
      </c>
    </row>
    <row r="940" spans="1:55" ht="18" x14ac:dyDescent="0.25">
      <c r="A940" s="209">
        <v>11</v>
      </c>
      <c r="B940" s="170" t="s">
        <v>230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0</v>
      </c>
      <c r="BC940" s="169">
        <f>'Нарххо 2024'!BC940</f>
        <v>75</v>
      </c>
    </row>
    <row r="941" spans="1:55" ht="18" x14ac:dyDescent="0.25">
      <c r="A941" s="251">
        <v>12</v>
      </c>
      <c r="B941" s="170" t="s">
        <v>231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0</v>
      </c>
      <c r="BC941" s="169">
        <f>'Нарххо 2024'!BC941</f>
        <v>85</v>
      </c>
    </row>
    <row r="942" spans="1:55" ht="18" x14ac:dyDescent="0.25">
      <c r="A942" s="251">
        <v>13</v>
      </c>
      <c r="B942" s="170" t="s">
        <v>232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0</v>
      </c>
      <c r="BC942" s="169">
        <f>'Нарххо 2024'!BC942</f>
        <v>4</v>
      </c>
    </row>
    <row r="943" spans="1:55" ht="18" x14ac:dyDescent="0.25">
      <c r="A943" s="209">
        <v>14</v>
      </c>
      <c r="B943" s="170" t="s">
        <v>233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0</v>
      </c>
      <c r="BC943" s="169">
        <f>'Нарххо 2024'!BC943</f>
        <v>11</v>
      </c>
    </row>
    <row r="944" spans="1:55" ht="18" x14ac:dyDescent="0.25">
      <c r="A944" s="251">
        <v>15</v>
      </c>
      <c r="B944" s="170" t="s">
        <v>234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0</v>
      </c>
      <c r="BC944" s="169">
        <f>'Нарххо 2024'!BC944</f>
        <v>11.666666666666666</v>
      </c>
    </row>
    <row r="945" spans="1:55" ht="18" x14ac:dyDescent="0.25">
      <c r="A945" s="251">
        <v>16</v>
      </c>
      <c r="B945" s="170" t="s">
        <v>235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0</v>
      </c>
      <c r="BC945" s="169">
        <f>'Нарххо 2024'!BC945</f>
        <v>43.333333333333336</v>
      </c>
    </row>
    <row r="946" spans="1:55" ht="18" x14ac:dyDescent="0.25">
      <c r="A946" s="209">
        <v>17</v>
      </c>
      <c r="B946" s="170" t="s">
        <v>236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0</v>
      </c>
      <c r="BC946" s="169">
        <f>'Нарххо 2024'!BC946</f>
        <v>43.333333333333336</v>
      </c>
    </row>
    <row r="947" spans="1:55" ht="18" x14ac:dyDescent="0.25">
      <c r="A947" s="251">
        <v>18</v>
      </c>
      <c r="B947" s="170" t="s">
        <v>237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0</v>
      </c>
      <c r="BC947" s="169">
        <f>'Нарххо 2024'!BC947</f>
        <v>5.2666666666666666</v>
      </c>
    </row>
    <row r="948" spans="1:55" ht="18" x14ac:dyDescent="0.25">
      <c r="A948" s="251">
        <v>19</v>
      </c>
      <c r="B948" s="170" t="s">
        <v>238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0</v>
      </c>
      <c r="BC948" s="169">
        <f>'Нарххо 2024'!BC948</f>
        <v>4.7333333333333334</v>
      </c>
    </row>
    <row r="949" spans="1:55" ht="18" x14ac:dyDescent="0.25">
      <c r="A949" s="209">
        <v>20</v>
      </c>
      <c r="B949" s="170" t="s">
        <v>239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0</v>
      </c>
      <c r="BC949" s="169">
        <f>'Нарххо 2024'!BC949</f>
        <v>4</v>
      </c>
    </row>
    <row r="950" spans="1:55" ht="18" x14ac:dyDescent="0.25">
      <c r="A950" s="251">
        <v>21</v>
      </c>
      <c r="B950" s="170" t="s">
        <v>240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0</v>
      </c>
      <c r="BC950" s="169">
        <f>'Нарххо 2024'!BC950</f>
        <v>17.333333333333332</v>
      </c>
    </row>
    <row r="951" spans="1:55" ht="18" customHeight="1" x14ac:dyDescent="0.25">
      <c r="A951" s="251">
        <v>22</v>
      </c>
      <c r="B951" s="170" t="s">
        <v>241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0</v>
      </c>
      <c r="BC951" s="169">
        <f>'Нарххо 2024'!BC951</f>
        <v>18.666666666666668</v>
      </c>
    </row>
    <row r="952" spans="1:55" ht="18" x14ac:dyDescent="0.25">
      <c r="A952" s="209">
        <v>23</v>
      </c>
      <c r="B952" s="170" t="s">
        <v>242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0</v>
      </c>
      <c r="BC952" s="169">
        <f>'Нарххо 2024'!BC952</f>
        <v>15.333333333333334</v>
      </c>
    </row>
    <row r="953" spans="1:55" ht="36" x14ac:dyDescent="0.25">
      <c r="A953" s="251">
        <v>24</v>
      </c>
      <c r="B953" s="188" t="s">
        <v>243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0</v>
      </c>
      <c r="BC953" s="169">
        <f>'Нарххо 2024'!BC953</f>
        <v>3</v>
      </c>
    </row>
    <row r="954" spans="1:55" ht="36" x14ac:dyDescent="0.25">
      <c r="A954" s="251">
        <v>25</v>
      </c>
      <c r="B954" s="188" t="s">
        <v>244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0</v>
      </c>
      <c r="BC954" s="169">
        <f>'Нарххо 2024'!BC954</f>
        <v>5</v>
      </c>
    </row>
    <row r="955" spans="1:55" ht="18" x14ac:dyDescent="0.25">
      <c r="A955" s="209">
        <v>26</v>
      </c>
      <c r="B955" s="170" t="s">
        <v>245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0</v>
      </c>
      <c r="BC955" s="169">
        <f>'Нарххо 2024'!BC955</f>
        <v>50</v>
      </c>
    </row>
    <row r="956" spans="1:55" ht="18" x14ac:dyDescent="0.25">
      <c r="A956" s="251">
        <v>27</v>
      </c>
      <c r="B956" s="170" t="s">
        <v>246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0</v>
      </c>
      <c r="BC956" s="169">
        <f>'Нарххо 2024'!BC956</f>
        <v>7.0333333333333341</v>
      </c>
    </row>
    <row r="957" spans="1:55" ht="18" x14ac:dyDescent="0.25">
      <c r="A957" s="251">
        <v>28</v>
      </c>
      <c r="B957" s="170" t="s">
        <v>247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0</v>
      </c>
      <c r="BC957" s="169">
        <f>'Нарххо 2024'!BC957</f>
        <v>10.666666666666666</v>
      </c>
    </row>
    <row r="958" spans="1:55" ht="18" x14ac:dyDescent="0.25">
      <c r="A958" s="209">
        <v>29</v>
      </c>
      <c r="B958" s="170" t="s">
        <v>248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0</v>
      </c>
      <c r="BC958" s="169">
        <f>'Нарххо 2024'!BC958</f>
        <v>10.933333333333332</v>
      </c>
    </row>
    <row r="959" spans="1:55" ht="36" x14ac:dyDescent="0.25">
      <c r="A959" s="211"/>
      <c r="B959" s="189" t="s">
        <v>249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</row>
    <row r="960" spans="1:55" ht="18" x14ac:dyDescent="0.25">
      <c r="A960" s="211"/>
      <c r="B960" s="191" t="s">
        <v>250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0</v>
      </c>
      <c r="BC960" s="169">
        <f>'Нарххо 2024'!BC960</f>
        <v>10.603333333333333</v>
      </c>
    </row>
    <row r="961" spans="1:55" x14ac:dyDescent="0.3">
      <c r="A961" s="212"/>
      <c r="B961" s="191" t="s">
        <v>251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0</v>
      </c>
      <c r="BC961" s="169">
        <f>'Нарххо 2024'!BC961</f>
        <v>10.676666666666668</v>
      </c>
    </row>
    <row r="962" spans="1:55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  <c r="AO962" s="1"/>
      <c r="AP962" s="1"/>
      <c r="AQ962" s="1"/>
      <c r="AR962" s="1"/>
      <c r="AT962" s="1"/>
      <c r="AU962" s="1"/>
      <c r="AV962" s="1"/>
      <c r="AW962" s="1"/>
      <c r="AX962" s="1"/>
      <c r="AZ962" s="1"/>
      <c r="BA962" s="1"/>
      <c r="BB962" s="1"/>
      <c r="BC962" s="340"/>
    </row>
    <row r="963" spans="1:55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  <c r="AO963" s="1"/>
      <c r="AP963" s="1"/>
      <c r="AQ963" s="1"/>
      <c r="AR963" s="1"/>
      <c r="AT963" s="1"/>
      <c r="AU963" s="1"/>
      <c r="AV963" s="1"/>
      <c r="AW963" s="1"/>
      <c r="AX963" s="1"/>
      <c r="AZ963" s="1"/>
      <c r="BA963" s="1"/>
      <c r="BB963" s="1"/>
      <c r="BC963" s="340"/>
    </row>
    <row r="964" spans="1:55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  <c r="AO964" s="1"/>
      <c r="AP964" s="1"/>
      <c r="AQ964" s="1"/>
      <c r="AR964" s="1"/>
      <c r="AT964" s="1"/>
      <c r="AU964" s="1"/>
      <c r="AV964" s="1"/>
      <c r="AW964" s="1"/>
      <c r="AX964" s="1"/>
      <c r="AZ964" s="1"/>
      <c r="BA964" s="1"/>
      <c r="BB964" s="1"/>
      <c r="BC964" s="340"/>
    </row>
    <row r="965" spans="1:55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>
      <c r="AW965" s="1"/>
      <c r="AX965" s="1"/>
      <c r="AZ965" s="1"/>
      <c r="BA965" s="1"/>
      <c r="BB965" s="1"/>
      <c r="BC965" s="340"/>
    </row>
    <row r="966" spans="1:55" ht="18" x14ac:dyDescent="0.25">
      <c r="A966" s="274" t="s">
        <v>255</v>
      </c>
      <c r="B966" s="274"/>
      <c r="C966" s="336"/>
      <c r="D966" s="336"/>
      <c r="E966" s="336"/>
      <c r="F966" s="336"/>
      <c r="G966" s="336"/>
      <c r="H966" s="336"/>
      <c r="I966" s="336"/>
      <c r="J966" s="336"/>
      <c r="K966" s="336"/>
      <c r="L966" s="336"/>
      <c r="M966" s="336"/>
      <c r="N966" s="336"/>
      <c r="O966" s="274"/>
      <c r="P966" s="274"/>
      <c r="Q966" s="274"/>
      <c r="R966" s="274"/>
      <c r="S966" s="274"/>
      <c r="T966" s="274"/>
      <c r="U966" s="274"/>
      <c r="V966" s="274"/>
      <c r="W966" s="274"/>
      <c r="X966" s="274"/>
      <c r="Y966" s="274"/>
      <c r="Z966" s="274"/>
      <c r="AA966" s="274"/>
      <c r="AB966" s="274"/>
      <c r="AC966" s="274"/>
      <c r="AD966" s="274"/>
      <c r="AE966" s="274"/>
      <c r="AF966" s="274"/>
      <c r="AG966" s="274"/>
      <c r="AH966" s="274"/>
      <c r="AI966" s="274"/>
      <c r="AJ966" s="274"/>
      <c r="AK966" s="274"/>
      <c r="AL966" s="274"/>
      <c r="AM966" s="274"/>
      <c r="AN966" s="274"/>
      <c r="AO966" s="274"/>
      <c r="AP966" s="274"/>
      <c r="AQ966" s="274"/>
      <c r="AR966" s="274"/>
      <c r="AS966" s="274"/>
      <c r="AT966" s="274"/>
      <c r="AU966" s="274"/>
      <c r="AV966" s="274"/>
      <c r="AW966" s="274"/>
      <c r="AX966" s="274"/>
      <c r="AY966" s="274"/>
      <c r="AZ966" s="274"/>
      <c r="BA966" s="274"/>
      <c r="BB966" s="274"/>
      <c r="BC966" s="274"/>
    </row>
    <row r="967" spans="1:55" x14ac:dyDescent="0.3">
      <c r="A967" s="212"/>
      <c r="B967" s="200"/>
      <c r="C967" s="266" t="s">
        <v>280</v>
      </c>
      <c r="D967" s="267"/>
      <c r="E967" s="267"/>
      <c r="F967" s="267"/>
      <c r="G967" s="267"/>
      <c r="H967" s="267"/>
      <c r="I967" s="267"/>
      <c r="J967" s="267"/>
      <c r="K967" s="267"/>
      <c r="L967" s="267"/>
      <c r="M967" s="267"/>
      <c r="N967" s="267"/>
      <c r="O967" s="267"/>
      <c r="P967" s="267"/>
      <c r="Q967" s="267"/>
      <c r="R967" s="267"/>
      <c r="S967" s="267"/>
      <c r="T967" s="267"/>
      <c r="U967" s="267"/>
      <c r="V967" s="267"/>
      <c r="W967" s="267"/>
      <c r="X967" s="267"/>
      <c r="Y967" s="267"/>
      <c r="Z967" s="267"/>
      <c r="AA967" s="267"/>
      <c r="AB967" s="267"/>
      <c r="AC967" s="267"/>
      <c r="AD967" s="267"/>
      <c r="AE967" s="267"/>
      <c r="AF967" s="267"/>
      <c r="AG967" s="267"/>
      <c r="AH967" s="267"/>
      <c r="AI967" s="267"/>
      <c r="AJ967" s="267"/>
      <c r="AK967" s="267"/>
      <c r="AL967" s="267"/>
      <c r="AM967" s="267"/>
      <c r="AN967" s="267"/>
      <c r="AO967" s="267"/>
      <c r="AP967" s="267"/>
      <c r="AQ967" s="267"/>
      <c r="AR967" s="267"/>
      <c r="AS967" s="267"/>
      <c r="AT967" s="267"/>
      <c r="AU967" s="267"/>
      <c r="AV967" s="267"/>
      <c r="AW967" s="267"/>
      <c r="AX967" s="267"/>
      <c r="AY967" s="267"/>
      <c r="AZ967" s="267"/>
      <c r="BA967" s="267"/>
      <c r="BB967" s="267"/>
      <c r="BC967" s="268"/>
    </row>
    <row r="968" spans="1:55" ht="18.75" customHeight="1" x14ac:dyDescent="0.3">
      <c r="A968" s="244"/>
      <c r="B968" s="199"/>
      <c r="C968" s="332" t="s">
        <v>139</v>
      </c>
      <c r="D968" s="333"/>
      <c r="E968" s="333"/>
      <c r="F968" s="334"/>
      <c r="G968" s="328" t="s">
        <v>256</v>
      </c>
      <c r="H968" s="329" t="s">
        <v>139</v>
      </c>
      <c r="I968" s="330"/>
      <c r="J968" s="330"/>
      <c r="K968" s="335"/>
      <c r="L968" s="328" t="s">
        <v>256</v>
      </c>
      <c r="M968" s="329" t="s">
        <v>139</v>
      </c>
      <c r="N968" s="330"/>
      <c r="O968" s="330"/>
      <c r="P968" s="335"/>
      <c r="Q968" s="328" t="s">
        <v>256</v>
      </c>
      <c r="R968" s="329" t="s">
        <v>139</v>
      </c>
      <c r="S968" s="330"/>
      <c r="T968" s="330"/>
      <c r="U968" s="330"/>
      <c r="V968" s="335"/>
      <c r="W968" s="328" t="s">
        <v>256</v>
      </c>
      <c r="X968" s="329" t="s">
        <v>139</v>
      </c>
      <c r="Y968" s="330"/>
      <c r="Z968" s="330"/>
      <c r="AA968" s="335"/>
      <c r="AB968" s="328" t="s">
        <v>256</v>
      </c>
      <c r="AC968" s="329" t="s">
        <v>139</v>
      </c>
      <c r="AD968" s="330"/>
      <c r="AE968" s="330"/>
      <c r="AF968" s="335"/>
      <c r="AG968" s="328" t="s">
        <v>256</v>
      </c>
      <c r="AH968" s="329" t="s">
        <v>139</v>
      </c>
      <c r="AI968" s="330"/>
      <c r="AJ968" s="330"/>
      <c r="AK968" s="330"/>
      <c r="AL968" s="335"/>
      <c r="AM968" s="328" t="s">
        <v>256</v>
      </c>
      <c r="AN968" s="329" t="s">
        <v>139</v>
      </c>
      <c r="AO968" s="330"/>
      <c r="AP968" s="330"/>
      <c r="AQ968" s="335"/>
      <c r="AR968" s="328" t="s">
        <v>256</v>
      </c>
      <c r="AS968" s="329" t="s">
        <v>139</v>
      </c>
      <c r="AT968" s="330"/>
      <c r="AU968" s="330"/>
      <c r="AV968" s="330"/>
      <c r="AW968" s="256"/>
      <c r="AX968" s="328" t="s">
        <v>256</v>
      </c>
      <c r="AY968" s="329" t="s">
        <v>139</v>
      </c>
      <c r="AZ968" s="330"/>
      <c r="BA968" s="330"/>
      <c r="BB968" s="335"/>
      <c r="BC968" s="328" t="s">
        <v>256</v>
      </c>
    </row>
    <row r="969" spans="1:55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59"/>
      <c r="H969" s="138" t="s">
        <v>141</v>
      </c>
      <c r="I969" s="138" t="s">
        <v>142</v>
      </c>
      <c r="J969" s="138" t="s">
        <v>143</v>
      </c>
      <c r="K969" s="138" t="s">
        <v>144</v>
      </c>
      <c r="L969" s="259"/>
      <c r="M969" s="138" t="s">
        <v>145</v>
      </c>
      <c r="N969" s="138" t="s">
        <v>146</v>
      </c>
      <c r="O969" s="138" t="s">
        <v>147</v>
      </c>
      <c r="P969" s="138" t="s">
        <v>148</v>
      </c>
      <c r="Q969" s="259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59"/>
      <c r="X969" s="138" t="s">
        <v>159</v>
      </c>
      <c r="Y969" s="138" t="s">
        <v>160</v>
      </c>
      <c r="Z969" s="138" t="s">
        <v>282</v>
      </c>
      <c r="AA969" s="138" t="s">
        <v>283</v>
      </c>
      <c r="AB969" s="259"/>
      <c r="AC969" s="138" t="s">
        <v>284</v>
      </c>
      <c r="AD969" s="138" t="s">
        <v>285</v>
      </c>
      <c r="AE969" s="138" t="s">
        <v>292</v>
      </c>
      <c r="AF969" s="138" t="s">
        <v>286</v>
      </c>
      <c r="AG969" s="259"/>
      <c r="AH969" s="138" t="s">
        <v>287</v>
      </c>
      <c r="AI969" s="138" t="s">
        <v>288</v>
      </c>
      <c r="AJ969" s="138" t="s">
        <v>289</v>
      </c>
      <c r="AK969" s="138" t="s">
        <v>290</v>
      </c>
      <c r="AL969" s="138" t="s">
        <v>291</v>
      </c>
      <c r="AM969" s="259"/>
      <c r="AN969" s="138" t="s">
        <v>293</v>
      </c>
      <c r="AO969" s="138" t="s">
        <v>294</v>
      </c>
      <c r="AP969" s="138" t="s">
        <v>295</v>
      </c>
      <c r="AQ969" s="138" t="s">
        <v>296</v>
      </c>
      <c r="AR969" s="259"/>
      <c r="AS969" s="248">
        <v>45537</v>
      </c>
      <c r="AT969" s="138" t="s">
        <v>298</v>
      </c>
      <c r="AU969" s="138" t="s">
        <v>300</v>
      </c>
      <c r="AV969" s="138" t="s">
        <v>301</v>
      </c>
      <c r="AW969" s="138" t="s">
        <v>307</v>
      </c>
      <c r="AX969" s="259"/>
      <c r="AY969" s="138" t="s">
        <v>303</v>
      </c>
      <c r="AZ969" s="138" t="s">
        <v>304</v>
      </c>
      <c r="BA969" s="138" t="s">
        <v>305</v>
      </c>
      <c r="BB969" s="138" t="s">
        <v>306</v>
      </c>
      <c r="BC969" s="259"/>
    </row>
    <row r="970" spans="1:55" ht="18" x14ac:dyDescent="0.25">
      <c r="A970" s="269">
        <v>1</v>
      </c>
      <c r="B970" s="191" t="s">
        <v>252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</row>
    <row r="971" spans="1:55" ht="18" x14ac:dyDescent="0.25">
      <c r="A971" s="270"/>
      <c r="B971" s="191" t="s">
        <v>222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0</v>
      </c>
      <c r="BC971" s="169">
        <f>'Нарххо 2024'!BC971</f>
        <v>4.666666666666667</v>
      </c>
    </row>
    <row r="972" spans="1:55" ht="18" x14ac:dyDescent="0.25">
      <c r="A972" s="209">
        <v>2</v>
      </c>
      <c r="B972" s="170" t="s">
        <v>222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0</v>
      </c>
      <c r="BC972" s="169">
        <f>'Нарххо 2024'!BC972</f>
        <v>4.5666666666666664</v>
      </c>
    </row>
    <row r="973" spans="1:55" ht="18" x14ac:dyDescent="0.25">
      <c r="A973" s="269">
        <v>3</v>
      </c>
      <c r="B973" s="170" t="s">
        <v>253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</row>
    <row r="974" spans="1:55" ht="18" x14ac:dyDescent="0.25">
      <c r="A974" s="270"/>
      <c r="B974" s="170" t="s">
        <v>223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0</v>
      </c>
      <c r="BC974" s="169">
        <f>'Нарххо 2024'!BC974</f>
        <v>3.1333333333333333</v>
      </c>
    </row>
    <row r="975" spans="1:55" ht="18" x14ac:dyDescent="0.25">
      <c r="A975" s="251">
        <v>4</v>
      </c>
      <c r="B975" s="170" t="s">
        <v>222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0</v>
      </c>
      <c r="BC975" s="169">
        <f>'Нарххо 2024'!BC975</f>
        <v>4.3666666666666671</v>
      </c>
    </row>
    <row r="976" spans="1:55" ht="18" x14ac:dyDescent="0.25">
      <c r="A976" s="209">
        <v>5</v>
      </c>
      <c r="B976" s="170" t="s">
        <v>224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0</v>
      </c>
      <c r="BC976" s="169">
        <f>'Нарххо 2024'!BC976</f>
        <v>8</v>
      </c>
    </row>
    <row r="977" spans="1:55" ht="18" x14ac:dyDescent="0.25">
      <c r="A977" s="251">
        <v>6</v>
      </c>
      <c r="B977" s="170" t="s">
        <v>225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0</v>
      </c>
      <c r="BC977" s="169">
        <f>'Нарххо 2024'!BC977</f>
        <v>6.666666666666667</v>
      </c>
    </row>
    <row r="978" spans="1:55" ht="17.25" customHeight="1" x14ac:dyDescent="0.25">
      <c r="A978" s="251">
        <v>7</v>
      </c>
      <c r="B978" s="170" t="s">
        <v>226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0</v>
      </c>
      <c r="BC978" s="169">
        <f>'Нарххо 2024'!BC978</f>
        <v>9.1333333333333329</v>
      </c>
    </row>
    <row r="979" spans="1:55" ht="17.25" customHeight="1" x14ac:dyDescent="0.25">
      <c r="A979" s="209">
        <v>8</v>
      </c>
      <c r="B979" s="170" t="s">
        <v>227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0</v>
      </c>
      <c r="BC979" s="169">
        <f>'Нарххо 2024'!BC979</f>
        <v>20.266666666666666</v>
      </c>
    </row>
    <row r="980" spans="1:55" ht="17.25" customHeight="1" x14ac:dyDescent="0.25">
      <c r="A980" s="251">
        <v>9</v>
      </c>
      <c r="B980" s="170" t="s">
        <v>228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0</v>
      </c>
      <c r="BC980" s="169">
        <f>'Нарххо 2024'!BC980</f>
        <v>18</v>
      </c>
    </row>
    <row r="981" spans="1:55" ht="17.25" customHeight="1" x14ac:dyDescent="0.25">
      <c r="A981" s="251">
        <v>10</v>
      </c>
      <c r="B981" s="170" t="s">
        <v>229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0</v>
      </c>
      <c r="BC981" s="169">
        <f>'Нарххо 2024'!BC981</f>
        <v>19</v>
      </c>
    </row>
    <row r="982" spans="1:55" ht="48" customHeight="1" x14ac:dyDescent="0.25">
      <c r="A982" s="209">
        <v>11</v>
      </c>
      <c r="B982" s="170" t="s">
        <v>230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0</v>
      </c>
      <c r="BC982" s="169">
        <f>'Нарххо 2024'!BC982</f>
        <v>75</v>
      </c>
    </row>
    <row r="983" spans="1:55" ht="17.25" customHeight="1" x14ac:dyDescent="0.25">
      <c r="A983" s="251">
        <v>12</v>
      </c>
      <c r="B983" s="170" t="s">
        <v>231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0</v>
      </c>
      <c r="BC983" s="169">
        <f>'Нарххо 2024'!BC983</f>
        <v>77</v>
      </c>
    </row>
    <row r="984" spans="1:55" ht="17.25" customHeight="1" x14ac:dyDescent="0.25">
      <c r="A984" s="251">
        <v>13</v>
      </c>
      <c r="B984" s="170" t="s">
        <v>232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0</v>
      </c>
      <c r="BC984" s="169">
        <f>'Нарххо 2024'!BC984</f>
        <v>5</v>
      </c>
    </row>
    <row r="985" spans="1:55" ht="12" customHeight="1" x14ac:dyDescent="0.25">
      <c r="A985" s="209">
        <v>14</v>
      </c>
      <c r="B985" s="170" t="s">
        <v>233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0</v>
      </c>
      <c r="BC985" s="169">
        <f>'Нарххо 2024'!BC985</f>
        <v>12</v>
      </c>
    </row>
    <row r="986" spans="1:55" ht="12" customHeight="1" x14ac:dyDescent="0.25">
      <c r="A986" s="251">
        <v>15</v>
      </c>
      <c r="B986" s="170" t="s">
        <v>234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0</v>
      </c>
      <c r="BC986" s="169">
        <f>'Нарххо 2024'!BC986</f>
        <v>11.733333333333334</v>
      </c>
    </row>
    <row r="987" spans="1:55" ht="15.75" customHeight="1" x14ac:dyDescent="0.25">
      <c r="A987" s="251">
        <v>16</v>
      </c>
      <c r="B987" s="170" t="s">
        <v>235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0</v>
      </c>
      <c r="BC987" s="169">
        <f>'Нарххо 2024'!BC987</f>
        <v>38.666666666666664</v>
      </c>
    </row>
    <row r="988" spans="1:55" ht="12" customHeight="1" x14ac:dyDescent="0.25">
      <c r="A988" s="209">
        <v>17</v>
      </c>
      <c r="B988" s="170" t="s">
        <v>236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0</v>
      </c>
      <c r="BC988" s="169">
        <f>'Нарххо 2024'!BC988</f>
        <v>42.333333333333336</v>
      </c>
    </row>
    <row r="989" spans="1:55" ht="14.25" customHeight="1" x14ac:dyDescent="0.25">
      <c r="A989" s="251">
        <v>18</v>
      </c>
      <c r="B989" s="170" t="s">
        <v>237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0</v>
      </c>
      <c r="BC989" s="169">
        <f>'Нарххо 2024'!BC989</f>
        <v>5.8</v>
      </c>
    </row>
    <row r="990" spans="1:55" ht="14.25" customHeight="1" x14ac:dyDescent="0.25">
      <c r="A990" s="251">
        <v>19</v>
      </c>
      <c r="B990" s="170" t="s">
        <v>238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0</v>
      </c>
      <c r="BC990" s="169">
        <f>'Нарххо 2024'!BC990</f>
        <v>5.0599999999999996</v>
      </c>
    </row>
    <row r="991" spans="1:55" ht="14.25" customHeight="1" x14ac:dyDescent="0.25">
      <c r="A991" s="209">
        <v>20</v>
      </c>
      <c r="B991" s="170" t="s">
        <v>239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0</v>
      </c>
      <c r="BC991" s="169">
        <f>'Нарххо 2024'!BC991</f>
        <v>4.8999999999999995</v>
      </c>
    </row>
    <row r="992" spans="1:55" ht="20.25" customHeight="1" x14ac:dyDescent="0.25">
      <c r="A992" s="251">
        <v>21</v>
      </c>
      <c r="B992" s="170" t="s">
        <v>240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0</v>
      </c>
      <c r="BC992" s="169">
        <f>'Нарххо 2024'!BC992</f>
        <v>14.266666666666666</v>
      </c>
    </row>
    <row r="993" spans="1:55" ht="18" x14ac:dyDescent="0.25">
      <c r="A993" s="251">
        <v>22</v>
      </c>
      <c r="B993" s="170" t="s">
        <v>241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0</v>
      </c>
      <c r="BC993" s="169">
        <f>'Нарххо 2024'!BC993</f>
        <v>17.933333333333334</v>
      </c>
    </row>
    <row r="994" spans="1:55" ht="18" x14ac:dyDescent="0.25">
      <c r="A994" s="209">
        <v>23</v>
      </c>
      <c r="B994" s="170" t="s">
        <v>242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0</v>
      </c>
      <c r="BC994" s="169">
        <f>'Нарххо 2024'!BC994</f>
        <v>17.666666666666668</v>
      </c>
    </row>
    <row r="995" spans="1:55" ht="36" x14ac:dyDescent="0.25">
      <c r="A995" s="251">
        <v>24</v>
      </c>
      <c r="B995" s="188" t="s">
        <v>243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0</v>
      </c>
      <c r="BC995" s="169">
        <f>'Нарххо 2024'!BC995</f>
        <v>5</v>
      </c>
    </row>
    <row r="996" spans="1:55" ht="36" x14ac:dyDescent="0.25">
      <c r="A996" s="251">
        <v>25</v>
      </c>
      <c r="B996" s="188" t="s">
        <v>244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0</v>
      </c>
      <c r="BC996" s="169">
        <f>'Нарххо 2024'!BC996</f>
        <v>5</v>
      </c>
    </row>
    <row r="997" spans="1:55" ht="18" x14ac:dyDescent="0.25">
      <c r="A997" s="209">
        <v>26</v>
      </c>
      <c r="B997" s="170" t="s">
        <v>245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0</v>
      </c>
      <c r="BC997" s="169">
        <f>'Нарххо 2024'!BC997</f>
        <v>39.333333333333336</v>
      </c>
    </row>
    <row r="998" spans="1:55" ht="18" x14ac:dyDescent="0.25">
      <c r="A998" s="251">
        <v>27</v>
      </c>
      <c r="B998" s="170" t="s">
        <v>246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0</v>
      </c>
      <c r="BC998" s="169">
        <f>'Нарххо 2024'!BC998</f>
        <v>9</v>
      </c>
    </row>
    <row r="999" spans="1:55" ht="18" x14ac:dyDescent="0.25">
      <c r="A999" s="251">
        <v>28</v>
      </c>
      <c r="B999" s="170" t="s">
        <v>247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0</v>
      </c>
      <c r="BC999" s="169">
        <f>'Нарххо 2024'!BC999</f>
        <v>12.5</v>
      </c>
    </row>
    <row r="1000" spans="1:55" ht="18" x14ac:dyDescent="0.25">
      <c r="A1000" s="209">
        <v>29</v>
      </c>
      <c r="B1000" s="170" t="s">
        <v>248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0</v>
      </c>
      <c r="BC1000" s="169">
        <f>'Нарххо 2024'!BC1000</f>
        <v>12</v>
      </c>
    </row>
    <row r="1001" spans="1:55" ht="36" x14ac:dyDescent="0.25">
      <c r="A1001" s="211"/>
      <c r="B1001" s="189" t="s">
        <v>249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</row>
    <row r="1002" spans="1:55" ht="18" x14ac:dyDescent="0.25">
      <c r="A1002" s="211"/>
      <c r="B1002" s="190" t="s">
        <v>250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0</v>
      </c>
      <c r="BC1002" s="169">
        <f>'Нарххо 2024'!BC1002</f>
        <v>10.58</v>
      </c>
    </row>
    <row r="1003" spans="1:55" x14ac:dyDescent="0.3">
      <c r="A1003" s="212"/>
      <c r="B1003" s="191" t="s">
        <v>251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0</v>
      </c>
      <c r="BC1003" s="169">
        <f>'Нарххо 2024'!BC1003</f>
        <v>10.683333333333332</v>
      </c>
    </row>
    <row r="1004" spans="1:55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  <c r="AO1004" s="1"/>
      <c r="AP1004" s="1"/>
      <c r="AQ1004" s="1"/>
      <c r="AR1004" s="1"/>
      <c r="AT1004" s="1"/>
      <c r="AU1004" s="1"/>
      <c r="AV1004" s="1"/>
      <c r="AW1004" s="1"/>
      <c r="AX1004" s="1"/>
      <c r="AZ1004" s="1"/>
      <c r="BA1004" s="1"/>
      <c r="BB1004" s="1"/>
      <c r="BC1004" s="340"/>
    </row>
    <row r="1005" spans="1:55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  <c r="AO1005" s="1"/>
      <c r="AP1005" s="1"/>
      <c r="AQ1005" s="1"/>
      <c r="AR1005" s="1"/>
      <c r="AT1005" s="1"/>
      <c r="AU1005" s="1"/>
      <c r="AV1005" s="1"/>
      <c r="AW1005" s="1"/>
      <c r="AX1005" s="1"/>
      <c r="AZ1005" s="1"/>
      <c r="BA1005" s="1"/>
      <c r="BB1005" s="1"/>
      <c r="BC1005" s="340"/>
    </row>
    <row r="1006" spans="1:55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  <c r="AO1006" s="1"/>
      <c r="AP1006" s="1"/>
      <c r="AQ1006" s="1"/>
      <c r="AR1006" s="1"/>
      <c r="AT1006" s="1"/>
      <c r="AU1006" s="1"/>
      <c r="AV1006" s="1"/>
      <c r="AW1006" s="1"/>
      <c r="AX1006" s="1"/>
      <c r="AZ1006" s="1"/>
      <c r="BA1006" s="1"/>
      <c r="BB1006" s="1"/>
      <c r="BC1006" s="340"/>
    </row>
    <row r="1007" spans="1:55" ht="18" x14ac:dyDescent="0.25">
      <c r="A1007" s="274" t="s">
        <v>255</v>
      </c>
      <c r="B1007" s="274"/>
      <c r="C1007" s="336"/>
      <c r="D1007" s="336"/>
      <c r="E1007" s="336"/>
      <c r="F1007" s="336"/>
      <c r="G1007" s="336"/>
      <c r="H1007" s="336"/>
      <c r="I1007" s="336"/>
      <c r="J1007" s="336"/>
      <c r="K1007" s="336"/>
      <c r="L1007" s="336"/>
      <c r="M1007" s="336"/>
      <c r="N1007" s="336"/>
      <c r="O1007" s="274"/>
      <c r="P1007" s="274"/>
      <c r="Q1007" s="274"/>
      <c r="R1007" s="274"/>
      <c r="S1007" s="274"/>
      <c r="T1007" s="274"/>
      <c r="U1007" s="274"/>
      <c r="V1007" s="274"/>
      <c r="W1007" s="274"/>
      <c r="X1007" s="274"/>
      <c r="Y1007" s="274"/>
      <c r="Z1007" s="274"/>
      <c r="AA1007" s="274"/>
      <c r="AB1007" s="274"/>
      <c r="AC1007" s="274"/>
      <c r="AD1007" s="274"/>
      <c r="AE1007" s="274"/>
      <c r="AF1007" s="274"/>
      <c r="AG1007" s="274"/>
      <c r="AH1007" s="274"/>
      <c r="AI1007" s="274"/>
      <c r="AJ1007" s="274"/>
      <c r="AK1007" s="274"/>
      <c r="AL1007" s="274"/>
      <c r="AM1007" s="274"/>
      <c r="AN1007" s="274"/>
      <c r="AO1007" s="274"/>
      <c r="AP1007" s="274"/>
      <c r="AQ1007" s="274"/>
      <c r="AR1007" s="274"/>
      <c r="AS1007" s="274"/>
      <c r="AT1007" s="274"/>
      <c r="AU1007" s="274"/>
      <c r="AV1007" s="274"/>
      <c r="AW1007" s="274"/>
      <c r="AX1007" s="274"/>
      <c r="AY1007" s="274"/>
      <c r="AZ1007" s="274"/>
      <c r="BA1007" s="274"/>
      <c r="BB1007" s="274"/>
      <c r="BC1007" s="274"/>
    </row>
    <row r="1008" spans="1:55" x14ac:dyDescent="0.3">
      <c r="A1008" s="212"/>
      <c r="B1008" s="200"/>
      <c r="C1008" s="266" t="s">
        <v>281</v>
      </c>
      <c r="D1008" s="267"/>
      <c r="E1008" s="267"/>
      <c r="F1008" s="267"/>
      <c r="G1008" s="267"/>
      <c r="H1008" s="267"/>
      <c r="I1008" s="267"/>
      <c r="J1008" s="267"/>
      <c r="K1008" s="267"/>
      <c r="L1008" s="267"/>
      <c r="M1008" s="267"/>
      <c r="N1008" s="267"/>
      <c r="O1008" s="267"/>
      <c r="P1008" s="267"/>
      <c r="Q1008" s="267"/>
      <c r="R1008" s="267"/>
      <c r="S1008" s="267"/>
      <c r="T1008" s="267"/>
      <c r="U1008" s="267"/>
      <c r="V1008" s="267"/>
      <c r="W1008" s="267"/>
      <c r="X1008" s="267"/>
      <c r="Y1008" s="267"/>
      <c r="Z1008" s="267"/>
      <c r="AA1008" s="267"/>
      <c r="AB1008" s="267"/>
      <c r="AC1008" s="267"/>
      <c r="AD1008" s="267"/>
      <c r="AE1008" s="267"/>
      <c r="AF1008" s="267"/>
      <c r="AG1008" s="267"/>
      <c r="AH1008" s="267"/>
      <c r="AI1008" s="267"/>
      <c r="AJ1008" s="267"/>
      <c r="AK1008" s="267"/>
      <c r="AL1008" s="267"/>
      <c r="AM1008" s="267"/>
      <c r="AN1008" s="267"/>
      <c r="AO1008" s="267"/>
      <c r="AP1008" s="267"/>
      <c r="AQ1008" s="267"/>
      <c r="AR1008" s="267"/>
      <c r="AS1008" s="267"/>
      <c r="AT1008" s="267"/>
      <c r="AU1008" s="267"/>
      <c r="AV1008" s="267"/>
      <c r="AW1008" s="267"/>
      <c r="AX1008" s="267"/>
      <c r="AY1008" s="267"/>
      <c r="AZ1008" s="267"/>
      <c r="BA1008" s="267"/>
      <c r="BB1008" s="267"/>
      <c r="BC1008" s="268"/>
    </row>
    <row r="1009" spans="1:55" ht="18.75" customHeight="1" x14ac:dyDescent="0.3">
      <c r="A1009" s="218"/>
      <c r="B1009" s="198"/>
      <c r="C1009" s="332" t="s">
        <v>139</v>
      </c>
      <c r="D1009" s="333"/>
      <c r="E1009" s="333"/>
      <c r="F1009" s="334"/>
      <c r="G1009" s="328" t="s">
        <v>256</v>
      </c>
      <c r="H1009" s="329" t="s">
        <v>139</v>
      </c>
      <c r="I1009" s="330"/>
      <c r="J1009" s="330"/>
      <c r="K1009" s="335"/>
      <c r="L1009" s="328" t="s">
        <v>256</v>
      </c>
      <c r="M1009" s="329" t="s">
        <v>139</v>
      </c>
      <c r="N1009" s="330"/>
      <c r="O1009" s="330"/>
      <c r="P1009" s="335"/>
      <c r="Q1009" s="328" t="s">
        <v>256</v>
      </c>
      <c r="R1009" s="329" t="s">
        <v>139</v>
      </c>
      <c r="S1009" s="330"/>
      <c r="T1009" s="330"/>
      <c r="U1009" s="330"/>
      <c r="V1009" s="335"/>
      <c r="W1009" s="328" t="s">
        <v>256</v>
      </c>
      <c r="X1009" s="329" t="s">
        <v>139</v>
      </c>
      <c r="Y1009" s="330"/>
      <c r="Z1009" s="330"/>
      <c r="AA1009" s="335"/>
      <c r="AB1009" s="328" t="s">
        <v>256</v>
      </c>
      <c r="AC1009" s="329" t="s">
        <v>139</v>
      </c>
      <c r="AD1009" s="330"/>
      <c r="AE1009" s="330"/>
      <c r="AF1009" s="335"/>
      <c r="AG1009" s="328" t="s">
        <v>256</v>
      </c>
      <c r="AH1009" s="329" t="s">
        <v>139</v>
      </c>
      <c r="AI1009" s="330"/>
      <c r="AJ1009" s="330"/>
      <c r="AK1009" s="330"/>
      <c r="AL1009" s="335"/>
      <c r="AM1009" s="328" t="s">
        <v>256</v>
      </c>
      <c r="AN1009" s="329" t="s">
        <v>139</v>
      </c>
      <c r="AO1009" s="330"/>
      <c r="AP1009" s="330"/>
      <c r="AQ1009" s="335"/>
      <c r="AR1009" s="328" t="s">
        <v>256</v>
      </c>
      <c r="AS1009" s="329" t="s">
        <v>139</v>
      </c>
      <c r="AT1009" s="330"/>
      <c r="AU1009" s="330"/>
      <c r="AV1009" s="330"/>
      <c r="AW1009" s="256"/>
      <c r="AX1009" s="328" t="s">
        <v>256</v>
      </c>
      <c r="AY1009" s="329" t="s">
        <v>139</v>
      </c>
      <c r="AZ1009" s="330"/>
      <c r="BA1009" s="330"/>
      <c r="BB1009" s="335"/>
      <c r="BC1009" s="328" t="s">
        <v>256</v>
      </c>
    </row>
    <row r="1010" spans="1:55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59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59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59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59"/>
      <c r="X1010" s="138" t="s">
        <v>159</v>
      </c>
      <c r="Y1010" s="138" t="s">
        <v>160</v>
      </c>
      <c r="Z1010" s="138" t="s">
        <v>282</v>
      </c>
      <c r="AA1010" s="138" t="s">
        <v>283</v>
      </c>
      <c r="AB1010" s="259"/>
      <c r="AC1010" s="138" t="s">
        <v>284</v>
      </c>
      <c r="AD1010" s="138" t="s">
        <v>285</v>
      </c>
      <c r="AE1010" s="138" t="s">
        <v>292</v>
      </c>
      <c r="AF1010" s="138" t="s">
        <v>286</v>
      </c>
      <c r="AG1010" s="259"/>
      <c r="AH1010" s="138" t="s">
        <v>287</v>
      </c>
      <c r="AI1010" s="138" t="s">
        <v>288</v>
      </c>
      <c r="AJ1010" s="138" t="s">
        <v>289</v>
      </c>
      <c r="AK1010" s="138" t="s">
        <v>290</v>
      </c>
      <c r="AL1010" s="138" t="s">
        <v>291</v>
      </c>
      <c r="AM1010" s="259"/>
      <c r="AN1010" s="138" t="s">
        <v>293</v>
      </c>
      <c r="AO1010" s="138" t="s">
        <v>294</v>
      </c>
      <c r="AP1010" s="138" t="s">
        <v>295</v>
      </c>
      <c r="AQ1010" s="138" t="s">
        <v>296</v>
      </c>
      <c r="AR1010" s="259"/>
      <c r="AS1010" s="138" t="s">
        <v>299</v>
      </c>
      <c r="AT1010" s="138" t="s">
        <v>298</v>
      </c>
      <c r="AU1010" s="138" t="s">
        <v>300</v>
      </c>
      <c r="AV1010" s="138" t="s">
        <v>301</v>
      </c>
      <c r="AW1010" s="138" t="s">
        <v>307</v>
      </c>
      <c r="AX1010" s="259"/>
      <c r="AY1010" s="138" t="s">
        <v>303</v>
      </c>
      <c r="AZ1010" s="138" t="s">
        <v>304</v>
      </c>
      <c r="BA1010" s="138" t="s">
        <v>305</v>
      </c>
      <c r="BB1010" s="138" t="s">
        <v>306</v>
      </c>
      <c r="BC1010" s="259"/>
    </row>
    <row r="1011" spans="1:55" ht="18" x14ac:dyDescent="0.25">
      <c r="A1011" s="269">
        <v>1</v>
      </c>
      <c r="B1011" s="191" t="s">
        <v>252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</row>
    <row r="1012" spans="1:55" ht="18" x14ac:dyDescent="0.25">
      <c r="A1012" s="270"/>
      <c r="B1012" s="191" t="s">
        <v>222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0</v>
      </c>
      <c r="BC1012" s="169">
        <f>'Нарххо 2024'!BC1012</f>
        <v>5.8666666666666671</v>
      </c>
    </row>
    <row r="1013" spans="1:55" ht="18" x14ac:dyDescent="0.25">
      <c r="A1013" s="209">
        <v>2</v>
      </c>
      <c r="B1013" s="170" t="s">
        <v>222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0</v>
      </c>
      <c r="BC1013" s="169">
        <f>'Нарххо 2024'!BC1013</f>
        <v>5</v>
      </c>
    </row>
    <row r="1014" spans="1:55" ht="18" x14ac:dyDescent="0.25">
      <c r="A1014" s="269">
        <v>3</v>
      </c>
      <c r="B1014" s="170" t="s">
        <v>253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</row>
    <row r="1015" spans="1:55" ht="18" x14ac:dyDescent="0.25">
      <c r="A1015" s="270"/>
      <c r="B1015" s="170" t="s">
        <v>223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0</v>
      </c>
      <c r="BC1015" s="169">
        <f>'Нарххо 2024'!BC1015</f>
        <v>4.3999999999999995</v>
      </c>
    </row>
    <row r="1016" spans="1:55" ht="18" x14ac:dyDescent="0.25">
      <c r="A1016" s="251">
        <v>4</v>
      </c>
      <c r="B1016" s="170" t="s">
        <v>222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0</v>
      </c>
      <c r="BC1016" s="169">
        <f>'Нарххо 2024'!BC1016</f>
        <v>5</v>
      </c>
    </row>
    <row r="1017" spans="1:55" ht="18" x14ac:dyDescent="0.25">
      <c r="A1017" s="209">
        <v>5</v>
      </c>
      <c r="B1017" s="170" t="s">
        <v>224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0</v>
      </c>
      <c r="BC1017" s="169">
        <f>'Нарххо 2024'!BC1017</f>
        <v>11.333333333333334</v>
      </c>
    </row>
    <row r="1018" spans="1:55" ht="18" x14ac:dyDescent="0.25">
      <c r="A1018" s="251">
        <v>6</v>
      </c>
      <c r="B1018" s="170" t="s">
        <v>225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0</v>
      </c>
      <c r="BC1018" s="169">
        <f>'Нарххо 2024'!BC1018</f>
        <v>9.3333333333333339</v>
      </c>
    </row>
    <row r="1019" spans="1:55" ht="18" x14ac:dyDescent="0.25">
      <c r="A1019" s="251">
        <v>7</v>
      </c>
      <c r="B1019" s="170" t="s">
        <v>226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0</v>
      </c>
      <c r="BC1019" s="169">
        <f>'Нарххо 2024'!BC1019</f>
        <v>8</v>
      </c>
    </row>
    <row r="1020" spans="1:55" ht="18" x14ac:dyDescent="0.25">
      <c r="A1020" s="209">
        <v>8</v>
      </c>
      <c r="B1020" s="170" t="s">
        <v>227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0</v>
      </c>
      <c r="BC1020" s="169">
        <f>'Нарххо 2024'!BC1020</f>
        <v>20.933333333333334</v>
      </c>
    </row>
    <row r="1021" spans="1:55" ht="18" x14ac:dyDescent="0.25">
      <c r="A1021" s="251">
        <v>9</v>
      </c>
      <c r="B1021" s="170" t="s">
        <v>228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0</v>
      </c>
      <c r="BC1021" s="169">
        <f>'Нарххо 2024'!BC1021</f>
        <v>19.466666666666665</v>
      </c>
    </row>
    <row r="1022" spans="1:55" ht="18" x14ac:dyDescent="0.25">
      <c r="A1022" s="251">
        <v>10</v>
      </c>
      <c r="B1022" s="170" t="s">
        <v>229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0</v>
      </c>
      <c r="BC1022" s="169">
        <f>'Нарххо 2024'!BC1022</f>
        <v>20.466666666666669</v>
      </c>
    </row>
    <row r="1023" spans="1:55" ht="18" x14ac:dyDescent="0.25">
      <c r="A1023" s="209">
        <v>11</v>
      </c>
      <c r="B1023" s="170" t="s">
        <v>230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0</v>
      </c>
      <c r="BC1023" s="169">
        <f>'Нарххо 2024'!BC1023</f>
        <v>65</v>
      </c>
    </row>
    <row r="1024" spans="1:55" ht="18" x14ac:dyDescent="0.25">
      <c r="A1024" s="251">
        <v>12</v>
      </c>
      <c r="B1024" s="170" t="s">
        <v>231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0</v>
      </c>
      <c r="BC1024" s="169">
        <f>'Нарххо 2024'!BC1024</f>
        <v>66.2</v>
      </c>
    </row>
    <row r="1025" spans="1:55" ht="18" x14ac:dyDescent="0.25">
      <c r="A1025" s="251">
        <v>13</v>
      </c>
      <c r="B1025" s="170" t="s">
        <v>232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0</v>
      </c>
      <c r="BC1025" s="169">
        <f>'Нарххо 2024'!BC1025</f>
        <v>10</v>
      </c>
    </row>
    <row r="1026" spans="1:55" ht="18" x14ac:dyDescent="0.25">
      <c r="A1026" s="209">
        <v>14</v>
      </c>
      <c r="B1026" s="170" t="s">
        <v>233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0</v>
      </c>
      <c r="BC1026" s="169">
        <f>'Нарххо 2024'!BC1026</f>
        <v>14</v>
      </c>
    </row>
    <row r="1027" spans="1:55" ht="18" x14ac:dyDescent="0.25">
      <c r="A1027" s="251">
        <v>15</v>
      </c>
      <c r="B1027" s="170" t="s">
        <v>234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0</v>
      </c>
      <c r="BC1027" s="169">
        <f>'Нарххо 2024'!BC1027</f>
        <v>12</v>
      </c>
    </row>
    <row r="1028" spans="1:55" ht="18" x14ac:dyDescent="0.25">
      <c r="A1028" s="251">
        <v>16</v>
      </c>
      <c r="B1028" s="170" t="s">
        <v>235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0</v>
      </c>
      <c r="BC1028" s="169">
        <f>'Нарххо 2024'!BC1028</f>
        <v>40</v>
      </c>
    </row>
    <row r="1029" spans="1:55" ht="18" x14ac:dyDescent="0.25">
      <c r="A1029" s="209">
        <v>17</v>
      </c>
      <c r="B1029" s="170" t="s">
        <v>236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0</v>
      </c>
      <c r="BC1029" s="169">
        <f>'Нарххо 2024'!BC1029</f>
        <v>40</v>
      </c>
    </row>
    <row r="1030" spans="1:55" ht="18" x14ac:dyDescent="0.25">
      <c r="A1030" s="251">
        <v>18</v>
      </c>
      <c r="B1030" s="170" t="s">
        <v>237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0</v>
      </c>
      <c r="BC1030" s="169">
        <f>'Нарххо 2024'!BC1030</f>
        <v>6</v>
      </c>
    </row>
    <row r="1031" spans="1:55" ht="18" x14ac:dyDescent="0.25">
      <c r="A1031" s="251">
        <v>19</v>
      </c>
      <c r="B1031" s="170" t="s">
        <v>238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0</v>
      </c>
      <c r="BC1031" s="169">
        <f>'Нарххо 2024'!BC1031</f>
        <v>5.4000000000000012</v>
      </c>
    </row>
    <row r="1032" spans="1:55" ht="18" x14ac:dyDescent="0.25">
      <c r="A1032" s="209">
        <v>20</v>
      </c>
      <c r="B1032" s="170" t="s">
        <v>239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0</v>
      </c>
      <c r="BC1032" s="169">
        <f>'Нарххо 2024'!BC1032</f>
        <v>5</v>
      </c>
    </row>
    <row r="1033" spans="1:55" ht="18" x14ac:dyDescent="0.25">
      <c r="A1033" s="251">
        <v>21</v>
      </c>
      <c r="B1033" s="170" t="s">
        <v>240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0</v>
      </c>
      <c r="BC1033" s="169">
        <f>'Нарххо 2024'!BC1033</f>
        <v>23.333333333333332</v>
      </c>
    </row>
    <row r="1034" spans="1:55" ht="18" x14ac:dyDescent="0.25">
      <c r="A1034" s="251">
        <v>22</v>
      </c>
      <c r="B1034" s="170" t="s">
        <v>241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0</v>
      </c>
      <c r="BC1034" s="169">
        <f>'Нарххо 2024'!BC1034</f>
        <v>20.8</v>
      </c>
    </row>
    <row r="1035" spans="1:55" ht="18" x14ac:dyDescent="0.25">
      <c r="A1035" s="209">
        <v>23</v>
      </c>
      <c r="B1035" s="170" t="s">
        <v>242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0</v>
      </c>
      <c r="BC1035" s="169">
        <f>'Нарххо 2024'!BC1035</f>
        <v>17</v>
      </c>
    </row>
    <row r="1036" spans="1:55" ht="36" x14ac:dyDescent="0.25">
      <c r="A1036" s="251">
        <v>24</v>
      </c>
      <c r="B1036" s="188" t="s">
        <v>243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0</v>
      </c>
      <c r="BC1036" s="169">
        <f>'Нарххо 2024'!BC1036</f>
        <v>8</v>
      </c>
    </row>
    <row r="1037" spans="1:55" ht="15.75" customHeight="1" x14ac:dyDescent="0.25">
      <c r="A1037" s="251">
        <v>25</v>
      </c>
      <c r="B1037" s="188" t="s">
        <v>244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0</v>
      </c>
      <c r="BC1037" s="169">
        <f>'Нарххо 2024'!BC1037</f>
        <v>8</v>
      </c>
    </row>
    <row r="1038" spans="1:55" ht="15.75" customHeight="1" x14ac:dyDescent="0.25">
      <c r="A1038" s="209">
        <v>26</v>
      </c>
      <c r="B1038" s="170" t="s">
        <v>245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0</v>
      </c>
      <c r="BC1038" s="169">
        <f>'Нарххо 2024'!BC1038</f>
        <v>36</v>
      </c>
    </row>
    <row r="1039" spans="1:55" ht="15.75" customHeight="1" x14ac:dyDescent="0.25">
      <c r="A1039" s="251">
        <v>27</v>
      </c>
      <c r="B1039" s="170" t="s">
        <v>246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0</v>
      </c>
      <c r="BC1039" s="169">
        <f>'Нарххо 2024'!BC1039</f>
        <v>9</v>
      </c>
    </row>
    <row r="1040" spans="1:55" ht="15.75" customHeight="1" x14ac:dyDescent="0.25">
      <c r="A1040" s="251">
        <v>28</v>
      </c>
      <c r="B1040" s="170" t="s">
        <v>247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0</v>
      </c>
      <c r="BC1040" s="169">
        <f>'Нарххо 2024'!BC1040</f>
        <v>11.786666666666667</v>
      </c>
    </row>
    <row r="1041" spans="1:55" ht="15.75" customHeight="1" x14ac:dyDescent="0.25">
      <c r="A1041" s="209">
        <v>29</v>
      </c>
      <c r="B1041" s="170" t="s">
        <v>248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0</v>
      </c>
      <c r="BC1041" s="169">
        <f>'Нарххо 2024'!BC1041</f>
        <v>12.199999999999998</v>
      </c>
    </row>
    <row r="1042" spans="1:55" ht="44.25" customHeight="1" x14ac:dyDescent="0.25">
      <c r="A1042" s="211"/>
      <c r="B1042" s="189" t="s">
        <v>249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</row>
    <row r="1043" spans="1:55" ht="15.75" customHeight="1" x14ac:dyDescent="0.25">
      <c r="A1043" s="211"/>
      <c r="B1043" s="190" t="s">
        <v>250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0</v>
      </c>
      <c r="BC1043" s="169">
        <f>'Нарххо 2024'!BC1043</f>
        <v>10.58</v>
      </c>
    </row>
    <row r="1044" spans="1:55" ht="15.75" customHeight="1" x14ac:dyDescent="0.3">
      <c r="A1044" s="212"/>
      <c r="B1044" s="191" t="s">
        <v>251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0</v>
      </c>
      <c r="BC1044" s="169">
        <f>'Нарххо 2024'!BC1044</f>
        <v>10.676666666666668</v>
      </c>
    </row>
    <row r="1045" spans="1:55" ht="12.75" customHeight="1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  <c r="AO1045" s="1"/>
      <c r="AP1045" s="1"/>
      <c r="AQ1045" s="1"/>
      <c r="AR1045" s="1"/>
      <c r="AT1045" s="1"/>
      <c r="AU1045" s="1"/>
      <c r="AV1045" s="1"/>
      <c r="AW1045" s="1"/>
      <c r="AX1045" s="1"/>
      <c r="AZ1045" s="1"/>
      <c r="BA1045" s="1"/>
      <c r="BB1045" s="1"/>
      <c r="BC1045" s="340"/>
    </row>
    <row r="1046" spans="1:55" ht="12.75" customHeight="1" x14ac:dyDescent="0.3">
      <c r="A1046" s="216"/>
      <c r="B1046" s="275"/>
      <c r="C1046" s="275"/>
      <c r="D1046" s="275"/>
      <c r="E1046" s="275"/>
      <c r="F1046" s="275"/>
      <c r="G1046" s="275"/>
      <c r="H1046" s="275"/>
      <c r="I1046" s="275"/>
      <c r="J1046" s="275"/>
      <c r="K1046" s="275"/>
      <c r="L1046" s="275"/>
      <c r="M1046" s="275"/>
      <c r="N1046" s="275"/>
      <c r="O1046" s="275"/>
      <c r="P1046" s="275"/>
      <c r="Q1046" s="275"/>
      <c r="R1046" s="275"/>
      <c r="S1046" s="275"/>
      <c r="T1046" s="275"/>
      <c r="U1046" s="275"/>
      <c r="V1046" s="275"/>
      <c r="W1046" s="275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  <c r="AO1046" s="1"/>
      <c r="AP1046" s="1"/>
      <c r="AQ1046" s="1"/>
      <c r="AR1046" s="1"/>
      <c r="AT1046" s="1"/>
      <c r="AU1046" s="1"/>
      <c r="AV1046" s="1"/>
      <c r="AW1046" s="1"/>
      <c r="AX1046" s="1"/>
      <c r="AZ1046" s="1"/>
      <c r="BA1046" s="1"/>
      <c r="BB1046" s="1"/>
      <c r="BC1046" s="340"/>
    </row>
    <row r="1047" spans="1:55" ht="12.75" customHeight="1" x14ac:dyDescent="0.3">
      <c r="B1047" s="275"/>
      <c r="C1047" s="275"/>
      <c r="D1047" s="275"/>
      <c r="E1047" s="275"/>
      <c r="F1047" s="275"/>
      <c r="G1047" s="275"/>
      <c r="H1047" s="275"/>
      <c r="I1047" s="275"/>
      <c r="J1047" s="275"/>
      <c r="K1047" s="275"/>
      <c r="L1047" s="275"/>
      <c r="M1047" s="275"/>
      <c r="N1047" s="275"/>
      <c r="O1047" s="275"/>
      <c r="P1047" s="275"/>
      <c r="Q1047" s="275"/>
      <c r="R1047" s="275"/>
      <c r="S1047" s="275"/>
      <c r="T1047" s="275"/>
      <c r="U1047" s="275"/>
      <c r="V1047" s="275"/>
      <c r="W1047" s="275"/>
      <c r="X1047" s="275"/>
      <c r="Y1047" s="275"/>
      <c r="Z1047" s="275"/>
      <c r="AA1047" s="275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  <c r="AO1047" s="1"/>
      <c r="AP1047" s="1"/>
      <c r="AQ1047" s="1"/>
      <c r="AR1047" s="1"/>
      <c r="AT1047" s="1"/>
      <c r="AU1047" s="1"/>
      <c r="AV1047" s="1"/>
      <c r="AW1047" s="1"/>
      <c r="AX1047" s="1"/>
      <c r="AZ1047" s="1"/>
      <c r="BA1047" s="1"/>
      <c r="BB1047" s="1"/>
      <c r="BC1047" s="340"/>
    </row>
    <row r="1048" spans="1:55" ht="12.75" customHeight="1" x14ac:dyDescent="0.3">
      <c r="A1048" s="216"/>
      <c r="B1048" s="275"/>
      <c r="C1048" s="275"/>
      <c r="D1048" s="275"/>
      <c r="E1048" s="275"/>
      <c r="F1048" s="275"/>
      <c r="G1048" s="275"/>
      <c r="H1048" s="275"/>
      <c r="I1048" s="275"/>
      <c r="J1048" s="275"/>
      <c r="K1048" s="275"/>
      <c r="L1048" s="275"/>
      <c r="M1048" s="275"/>
      <c r="N1048" s="275"/>
      <c r="O1048" s="275"/>
      <c r="P1048" s="275"/>
      <c r="Q1048" s="275"/>
      <c r="R1048" s="275"/>
      <c r="S1048" s="275"/>
      <c r="T1048" s="275"/>
      <c r="U1048" s="275"/>
      <c r="V1048" s="275"/>
      <c r="W1048" s="275"/>
      <c r="X1048" s="275"/>
      <c r="Y1048" s="275"/>
      <c r="Z1048" s="275"/>
      <c r="AA1048" s="275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  <c r="AO1048" s="1"/>
      <c r="AP1048" s="1"/>
      <c r="AQ1048" s="1"/>
      <c r="AR1048" s="1"/>
      <c r="AT1048" s="1"/>
      <c r="AU1048" s="1"/>
      <c r="AV1048" s="1"/>
      <c r="AW1048" s="1"/>
      <c r="AX1048" s="1"/>
      <c r="AZ1048" s="1"/>
      <c r="BA1048" s="1"/>
      <c r="BB1048" s="1"/>
      <c r="BC1048" s="340"/>
    </row>
    <row r="1049" spans="1:55" ht="12.75" customHeight="1" x14ac:dyDescent="0.3">
      <c r="B1049" s="275"/>
      <c r="C1049" s="275"/>
      <c r="D1049" s="275"/>
      <c r="E1049" s="275"/>
      <c r="F1049" s="275"/>
      <c r="G1049" s="275"/>
      <c r="H1049" s="275"/>
      <c r="I1049" s="275"/>
      <c r="J1049" s="275"/>
      <c r="K1049" s="275"/>
      <c r="L1049" s="275"/>
      <c r="M1049" s="275"/>
      <c r="N1049" s="275"/>
      <c r="O1049" s="275"/>
      <c r="P1049" s="275"/>
      <c r="Q1049" s="275"/>
      <c r="R1049" s="275"/>
      <c r="S1049" s="275"/>
      <c r="T1049" s="275"/>
      <c r="U1049" s="275"/>
      <c r="V1049" s="275"/>
      <c r="W1049" s="275"/>
      <c r="X1049" s="275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  <c r="AO1049" s="1"/>
      <c r="AP1049" s="1"/>
      <c r="AQ1049" s="1"/>
      <c r="AR1049" s="1"/>
      <c r="AT1049" s="1"/>
      <c r="AU1049" s="1"/>
      <c r="AV1049" s="1"/>
      <c r="AW1049" s="1"/>
      <c r="AX1049" s="1"/>
      <c r="AZ1049" s="1"/>
      <c r="BA1049" s="1"/>
      <c r="BB1049" s="1"/>
      <c r="BC1049" s="340"/>
    </row>
    <row r="1050" spans="1:55" ht="12.75" customHeight="1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  <c r="AO1050" s="1"/>
      <c r="AP1050" s="1"/>
      <c r="AQ1050" s="1"/>
      <c r="AR1050" s="1"/>
      <c r="AT1050" s="1"/>
      <c r="AU1050" s="1"/>
      <c r="AV1050" s="1"/>
      <c r="AW1050" s="1"/>
      <c r="AX1050" s="1"/>
      <c r="AZ1050" s="1"/>
      <c r="BA1050" s="1"/>
      <c r="BB1050" s="1"/>
      <c r="BC1050" s="340"/>
    </row>
    <row r="1051" spans="1:55" ht="12.75" customHeight="1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  <c r="AO1051" s="1"/>
      <c r="AP1051" s="1"/>
      <c r="AQ1051" s="1"/>
      <c r="AR1051" s="1"/>
      <c r="AT1051" s="1"/>
      <c r="AU1051" s="1"/>
      <c r="AV1051" s="1"/>
      <c r="AW1051" s="1"/>
      <c r="AX1051" s="1"/>
      <c r="AZ1051" s="1"/>
      <c r="BA1051" s="1"/>
      <c r="BB1051" s="1"/>
      <c r="BC1051" s="340"/>
    </row>
    <row r="1052" spans="1:55" ht="12.75" customHeight="1" x14ac:dyDescent="0.35">
      <c r="B1052" s="275"/>
      <c r="C1052" s="275"/>
      <c r="D1052" s="275"/>
      <c r="E1052" s="275"/>
      <c r="F1052" s="275"/>
      <c r="G1052" s="275"/>
      <c r="H1052" s="275"/>
      <c r="I1052" s="275"/>
      <c r="J1052" s="275"/>
      <c r="K1052" s="275"/>
      <c r="L1052" s="275"/>
      <c r="M1052" s="275"/>
      <c r="N1052" s="275"/>
      <c r="O1052" s="275"/>
      <c r="P1052" s="275"/>
      <c r="Q1052" s="275"/>
      <c r="R1052" s="275"/>
      <c r="S1052" s="275"/>
      <c r="T1052" s="275"/>
      <c r="U1052" s="275"/>
      <c r="V1052" s="275"/>
      <c r="W1052" s="275"/>
      <c r="X1052" s="275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  <c r="AO1052" s="1"/>
      <c r="AP1052" s="1"/>
      <c r="AQ1052" s="1"/>
      <c r="AR1052" s="1"/>
      <c r="AT1052" s="1"/>
      <c r="AU1052" s="1"/>
      <c r="AV1052" s="1"/>
      <c r="AW1052" s="1"/>
      <c r="AX1052" s="1"/>
      <c r="AZ1052" s="1"/>
      <c r="BA1052" s="1"/>
      <c r="BB1052" s="1"/>
      <c r="BC1052" s="340"/>
    </row>
    <row r="1053" spans="1:55" ht="12.75" customHeight="1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  <c r="AO1053" s="1"/>
      <c r="AP1053" s="1"/>
      <c r="AQ1053" s="1"/>
      <c r="AR1053" s="1"/>
      <c r="AT1053" s="1"/>
      <c r="AU1053" s="1"/>
      <c r="AV1053" s="1"/>
      <c r="AW1053" s="1"/>
      <c r="AX1053" s="1"/>
      <c r="AZ1053" s="1"/>
      <c r="BA1053" s="1"/>
      <c r="BB1053" s="1"/>
      <c r="BC1053" s="340"/>
    </row>
    <row r="1054" spans="1:55" ht="12.75" customHeight="1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  <c r="AO1054" s="1"/>
      <c r="AP1054" s="1"/>
      <c r="AQ1054" s="1"/>
      <c r="AR1054" s="1"/>
      <c r="AT1054" s="1"/>
      <c r="AU1054" s="1"/>
      <c r="AV1054" s="1"/>
      <c r="AW1054" s="1"/>
      <c r="AX1054" s="1"/>
      <c r="AZ1054" s="1"/>
      <c r="BA1054" s="1"/>
      <c r="BB1054" s="1"/>
      <c r="BC1054" s="340"/>
    </row>
    <row r="1055" spans="1:55" ht="12.75" customHeight="1" x14ac:dyDescent="0.4">
      <c r="B1055" s="276"/>
      <c r="C1055" s="276"/>
      <c r="D1055" s="276"/>
      <c r="E1055" s="276"/>
      <c r="F1055" s="276"/>
      <c r="G1055" s="182"/>
      <c r="H1055" s="159"/>
      <c r="I1055" s="159"/>
      <c r="J1055" s="159"/>
      <c r="K1055" s="159"/>
      <c r="L1055" s="182"/>
      <c r="M1055" s="252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  <c r="AO1055" s="1"/>
      <c r="AP1055" s="1"/>
      <c r="AQ1055" s="1"/>
      <c r="AR1055" s="1"/>
      <c r="AT1055" s="1"/>
      <c r="AU1055" s="1"/>
      <c r="AV1055" s="1"/>
      <c r="AW1055" s="1"/>
      <c r="AX1055" s="1"/>
      <c r="AZ1055" s="1"/>
      <c r="BA1055" s="1"/>
      <c r="BB1055" s="1"/>
      <c r="BC1055" s="340"/>
    </row>
    <row r="1056" spans="1:55" ht="12.75" customHeight="1" x14ac:dyDescent="0.4">
      <c r="X1056" s="166"/>
      <c r="Y1056" s="166"/>
      <c r="AC1056" s="166"/>
      <c r="AD1056" s="166"/>
      <c r="AI1056" s="1"/>
      <c r="AJ1056" s="1"/>
      <c r="AK1056" s="1"/>
      <c r="AL1056" s="1"/>
      <c r="AM1056" s="1"/>
      <c r="AO1056" s="1"/>
      <c r="AP1056" s="1"/>
      <c r="AQ1056" s="1"/>
      <c r="AR1056" s="1"/>
      <c r="AT1056" s="1"/>
      <c r="AU1056" s="1"/>
      <c r="AV1056" s="1"/>
      <c r="AW1056" s="1"/>
      <c r="AX1056" s="1"/>
      <c r="AZ1056" s="1"/>
      <c r="BA1056" s="1"/>
      <c r="BB1056" s="1"/>
      <c r="BC1056" s="340"/>
    </row>
    <row r="1057" spans="24:55" ht="12.75" customHeight="1" x14ac:dyDescent="0.4">
      <c r="X1057" s="166"/>
      <c r="Y1057" s="166"/>
      <c r="AC1057" s="166"/>
      <c r="AD1057" s="166"/>
      <c r="AI1057" s="1"/>
      <c r="AJ1057" s="1"/>
      <c r="AK1057" s="1"/>
      <c r="AL1057" s="1"/>
      <c r="AM1057" s="1"/>
      <c r="AO1057" s="1"/>
      <c r="AP1057" s="1"/>
      <c r="AQ1057" s="1"/>
      <c r="AR1057" s="1"/>
      <c r="AT1057" s="1"/>
      <c r="AU1057" s="1"/>
      <c r="AV1057" s="1"/>
      <c r="AW1057" s="1"/>
      <c r="AX1057" s="1"/>
      <c r="AZ1057" s="1"/>
      <c r="BA1057" s="1"/>
      <c r="BB1057" s="1"/>
      <c r="BC1057" s="340"/>
    </row>
    <row r="1058" spans="24:55" ht="12.75" customHeight="1" x14ac:dyDescent="0.4">
      <c r="X1058" s="166"/>
      <c r="Y1058" s="166"/>
      <c r="AC1058" s="166"/>
      <c r="AD1058" s="166"/>
      <c r="AI1058" s="1"/>
      <c r="AJ1058" s="1"/>
      <c r="AK1058" s="1"/>
      <c r="AL1058" s="1"/>
      <c r="AM1058" s="1"/>
      <c r="AO1058" s="1"/>
      <c r="AP1058" s="1"/>
      <c r="AQ1058" s="1"/>
      <c r="AR1058" s="1"/>
      <c r="AT1058" s="1"/>
      <c r="AU1058" s="1"/>
      <c r="AV1058" s="1"/>
      <c r="AW1058" s="1"/>
      <c r="AX1058" s="1"/>
      <c r="AZ1058" s="1"/>
      <c r="BA1058" s="1"/>
      <c r="BB1058" s="1"/>
      <c r="BC1058" s="340"/>
    </row>
    <row r="1059" spans="24:55" ht="12.75" customHeight="1" x14ac:dyDescent="0.3">
      <c r="AI1059" s="1"/>
      <c r="AJ1059" s="1"/>
      <c r="AK1059" s="1"/>
      <c r="AL1059" s="1"/>
      <c r="AM1059" s="1"/>
      <c r="AO1059" s="1"/>
      <c r="AP1059" s="1"/>
      <c r="AQ1059" s="1"/>
      <c r="AR1059" s="1"/>
      <c r="AT1059" s="1"/>
      <c r="AU1059" s="1"/>
      <c r="AV1059" s="1"/>
      <c r="AW1059" s="1"/>
      <c r="AX1059" s="1"/>
      <c r="AZ1059" s="1"/>
      <c r="BA1059" s="1"/>
      <c r="BB1059" s="1"/>
      <c r="BC1059" s="340"/>
    </row>
    <row r="1060" spans="24:55" ht="12.75" customHeight="1" x14ac:dyDescent="0.3">
      <c r="AI1060" s="1"/>
      <c r="AJ1060" s="1"/>
      <c r="AK1060" s="1"/>
      <c r="AL1060" s="1"/>
      <c r="AM1060" s="1"/>
      <c r="AO1060" s="1"/>
      <c r="AP1060" s="1"/>
      <c r="AQ1060" s="1"/>
      <c r="AR1060" s="1"/>
      <c r="AT1060" s="1"/>
      <c r="AU1060" s="1"/>
      <c r="AV1060" s="1"/>
      <c r="AW1060" s="1"/>
      <c r="AX1060" s="1"/>
      <c r="AZ1060" s="1"/>
      <c r="BA1060" s="1"/>
      <c r="BB1060" s="1"/>
      <c r="BC1060" s="340"/>
    </row>
  </sheetData>
  <mergeCells count="607">
    <mergeCell ref="C470:BC470"/>
    <mergeCell ref="C511:BC511"/>
    <mergeCell ref="AS11:AW11"/>
    <mergeCell ref="A260:BC260"/>
    <mergeCell ref="A302:BC302"/>
    <mergeCell ref="A343:BC343"/>
    <mergeCell ref="A385:BC385"/>
    <mergeCell ref="A427:BC427"/>
    <mergeCell ref="A469:BC469"/>
    <mergeCell ref="A510:BC510"/>
    <mergeCell ref="AY221:BB221"/>
    <mergeCell ref="BC221:BC222"/>
    <mergeCell ref="AY262:BB262"/>
    <mergeCell ref="BC262:BC263"/>
    <mergeCell ref="AY304:BB304"/>
    <mergeCell ref="BC304:BC305"/>
    <mergeCell ref="AY345:BB345"/>
    <mergeCell ref="BC345:BC346"/>
    <mergeCell ref="C10:BC10"/>
    <mergeCell ref="A9:BC9"/>
    <mergeCell ref="B10:B12"/>
    <mergeCell ref="A53:BC53"/>
    <mergeCell ref="A95:BC95"/>
    <mergeCell ref="C54:BC54"/>
    <mergeCell ref="A136:BC136"/>
    <mergeCell ref="A178:BC178"/>
    <mergeCell ref="A219:BC219"/>
    <mergeCell ref="H55:K55"/>
    <mergeCell ref="L55:L56"/>
    <mergeCell ref="M55:P55"/>
    <mergeCell ref="W55:W56"/>
    <mergeCell ref="X55:AA55"/>
    <mergeCell ref="AB55:AB56"/>
    <mergeCell ref="AX11:AX12"/>
    <mergeCell ref="AS55:AV55"/>
    <mergeCell ref="AX55:AX56"/>
    <mergeCell ref="AS97:AV97"/>
    <mergeCell ref="AX97:AX98"/>
    <mergeCell ref="AS138:AV138"/>
    <mergeCell ref="AX138:AX139"/>
    <mergeCell ref="AS180:AV180"/>
    <mergeCell ref="AX180:AX181"/>
    <mergeCell ref="A551:BC551"/>
    <mergeCell ref="A593:BC593"/>
    <mergeCell ref="A634:BC634"/>
    <mergeCell ref="A676:BC676"/>
    <mergeCell ref="A717:BC717"/>
    <mergeCell ref="A758:BC758"/>
    <mergeCell ref="AY843:BB843"/>
    <mergeCell ref="BC843:BC844"/>
    <mergeCell ref="AY885:BB885"/>
    <mergeCell ref="BC885:BC886"/>
    <mergeCell ref="AY636:BB636"/>
    <mergeCell ref="BC636:BC637"/>
    <mergeCell ref="AY678:BB678"/>
    <mergeCell ref="BC678:BC679"/>
    <mergeCell ref="AY719:BB719"/>
    <mergeCell ref="BC719:BC720"/>
    <mergeCell ref="AY760:BB760"/>
    <mergeCell ref="BC760:BC761"/>
    <mergeCell ref="AY801:BB801"/>
    <mergeCell ref="BC801:BC802"/>
    <mergeCell ref="A799:BC799"/>
    <mergeCell ref="C677:BC677"/>
    <mergeCell ref="C718:BC718"/>
    <mergeCell ref="C759:BC759"/>
    <mergeCell ref="AY926:BB926"/>
    <mergeCell ref="BC926:BC927"/>
    <mergeCell ref="AY968:BB968"/>
    <mergeCell ref="BC968:BC969"/>
    <mergeCell ref="AY1009:BB1009"/>
    <mergeCell ref="BC1009:BC1010"/>
    <mergeCell ref="A883:BC883"/>
    <mergeCell ref="A924:BC924"/>
    <mergeCell ref="A966:BC966"/>
    <mergeCell ref="A1007:BC1007"/>
    <mergeCell ref="C884:BC884"/>
    <mergeCell ref="C925:BC925"/>
    <mergeCell ref="C967:BC967"/>
    <mergeCell ref="C1008:BC1008"/>
    <mergeCell ref="AG968:AG969"/>
    <mergeCell ref="AC1009:AF1009"/>
    <mergeCell ref="AG1009:AG1010"/>
    <mergeCell ref="W885:W886"/>
    <mergeCell ref="AB885:AB886"/>
    <mergeCell ref="C968:F968"/>
    <mergeCell ref="G968:G969"/>
    <mergeCell ref="H968:K968"/>
    <mergeCell ref="R926:V926"/>
    <mergeCell ref="L968:L969"/>
    <mergeCell ref="C552:BC552"/>
    <mergeCell ref="C594:BC594"/>
    <mergeCell ref="AS636:AV636"/>
    <mergeCell ref="AX636:AX637"/>
    <mergeCell ref="AS678:AV678"/>
    <mergeCell ref="AX678:AX679"/>
    <mergeCell ref="AS719:AV719"/>
    <mergeCell ref="AX719:AX720"/>
    <mergeCell ref="AS760:AV760"/>
    <mergeCell ref="AX760:AX761"/>
    <mergeCell ref="AY387:BB387"/>
    <mergeCell ref="BC387:BC388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180:BB180"/>
    <mergeCell ref="BC180:BC181"/>
    <mergeCell ref="C96:BC96"/>
    <mergeCell ref="C137:BC137"/>
    <mergeCell ref="C179:BC179"/>
    <mergeCell ref="AC387:AF387"/>
    <mergeCell ref="AG387:AG388"/>
    <mergeCell ref="X387:AA387"/>
    <mergeCell ref="AB262:AB263"/>
    <mergeCell ref="W304:W305"/>
    <mergeCell ref="X304:AA304"/>
    <mergeCell ref="AB304:AB305"/>
    <mergeCell ref="C11:F11"/>
    <mergeCell ref="G11:G12"/>
    <mergeCell ref="AS843:AV843"/>
    <mergeCell ref="AX843:AX844"/>
    <mergeCell ref="AS885:AV885"/>
    <mergeCell ref="AX885:AX886"/>
    <mergeCell ref="AS926:AV926"/>
    <mergeCell ref="AX926:AX927"/>
    <mergeCell ref="AS968:AV968"/>
    <mergeCell ref="AX968:AX969"/>
    <mergeCell ref="AS1009:AV1009"/>
    <mergeCell ref="AX1009:AX1010"/>
    <mergeCell ref="AS801:AV801"/>
    <mergeCell ref="AX801:AX802"/>
    <mergeCell ref="AS553:AV553"/>
    <mergeCell ref="AX553:AX554"/>
    <mergeCell ref="AS595:AV595"/>
    <mergeCell ref="AX595:AX596"/>
    <mergeCell ref="A514:A515"/>
    <mergeCell ref="A517:A518"/>
    <mergeCell ref="C512:F512"/>
    <mergeCell ref="G512:G513"/>
    <mergeCell ref="AB553:AB554"/>
    <mergeCell ref="W553:W554"/>
    <mergeCell ref="X553:AA553"/>
    <mergeCell ref="W595:W596"/>
    <mergeCell ref="X595:AA595"/>
    <mergeCell ref="AB595:AB596"/>
    <mergeCell ref="R595:V595"/>
    <mergeCell ref="AB636:AB637"/>
    <mergeCell ref="AG719:AG720"/>
    <mergeCell ref="AC760:AF760"/>
    <mergeCell ref="AG760:AG761"/>
    <mergeCell ref="AC801:AF801"/>
    <mergeCell ref="AG801:AG802"/>
    <mergeCell ref="AC553:AF553"/>
    <mergeCell ref="AX471:AX472"/>
    <mergeCell ref="AS512:AV512"/>
    <mergeCell ref="AX512:AX513"/>
    <mergeCell ref="A473:A474"/>
    <mergeCell ref="A476:A477"/>
    <mergeCell ref="G387:G388"/>
    <mergeCell ref="H387:K387"/>
    <mergeCell ref="L387:L388"/>
    <mergeCell ref="M387:P387"/>
    <mergeCell ref="Q387:Q388"/>
    <mergeCell ref="AB387:AB388"/>
    <mergeCell ref="AC429:AF429"/>
    <mergeCell ref="AG429:AG430"/>
    <mergeCell ref="AC471:AF471"/>
    <mergeCell ref="AG471:AG472"/>
    <mergeCell ref="AC512:AF512"/>
    <mergeCell ref="AG512:AG513"/>
    <mergeCell ref="AM429:AM430"/>
    <mergeCell ref="AM471:AM472"/>
    <mergeCell ref="AM512:AM513"/>
    <mergeCell ref="AS429:AV429"/>
    <mergeCell ref="AX429:AX430"/>
    <mergeCell ref="AS471:AV471"/>
    <mergeCell ref="C428:BC428"/>
    <mergeCell ref="AS221:AV221"/>
    <mergeCell ref="AX221:AX222"/>
    <mergeCell ref="AS262:AV262"/>
    <mergeCell ref="AX262:AX263"/>
    <mergeCell ref="AS304:AV304"/>
    <mergeCell ref="AX304:AX305"/>
    <mergeCell ref="AS345:AV345"/>
    <mergeCell ref="AX345:AX346"/>
    <mergeCell ref="AC345:AF345"/>
    <mergeCell ref="AG345:AG346"/>
    <mergeCell ref="AN262:AQ262"/>
    <mergeCell ref="AR262:AR263"/>
    <mergeCell ref="AN304:AQ304"/>
    <mergeCell ref="C261:BC261"/>
    <mergeCell ref="C303:BC303"/>
    <mergeCell ref="C344:BC344"/>
    <mergeCell ref="AC11:AF11"/>
    <mergeCell ref="AG11:AG12"/>
    <mergeCell ref="AC55:AF55"/>
    <mergeCell ref="AG55:AG56"/>
    <mergeCell ref="AC97:AF97"/>
    <mergeCell ref="AG97:AG98"/>
    <mergeCell ref="AC138:AF138"/>
    <mergeCell ref="AG138:AG139"/>
    <mergeCell ref="G55:G56"/>
    <mergeCell ref="H11:K11"/>
    <mergeCell ref="L11:L12"/>
    <mergeCell ref="M11:P11"/>
    <mergeCell ref="Q11:Q12"/>
    <mergeCell ref="R11:V11"/>
    <mergeCell ref="W11:W12"/>
    <mergeCell ref="X11:AA11"/>
    <mergeCell ref="AB11:AB12"/>
    <mergeCell ref="Q55:Q56"/>
    <mergeCell ref="R55:V55"/>
    <mergeCell ref="AG553:AG554"/>
    <mergeCell ref="AC595:AF595"/>
    <mergeCell ref="AG595:AG596"/>
    <mergeCell ref="C635:BC635"/>
    <mergeCell ref="AB1009:AB1010"/>
    <mergeCell ref="AC843:AF843"/>
    <mergeCell ref="AG843:AG844"/>
    <mergeCell ref="AC636:AF636"/>
    <mergeCell ref="AG636:AG637"/>
    <mergeCell ref="AC678:AF678"/>
    <mergeCell ref="AG678:AG679"/>
    <mergeCell ref="R678:V678"/>
    <mergeCell ref="W678:W679"/>
    <mergeCell ref="X678:AA678"/>
    <mergeCell ref="AB678:AB679"/>
    <mergeCell ref="R760:V760"/>
    <mergeCell ref="W760:W761"/>
    <mergeCell ref="X760:AA760"/>
    <mergeCell ref="AB760:AB761"/>
    <mergeCell ref="AC885:AF885"/>
    <mergeCell ref="AG885:AG886"/>
    <mergeCell ref="AC926:AF926"/>
    <mergeCell ref="AG926:AG927"/>
    <mergeCell ref="AC968:AF968"/>
    <mergeCell ref="A60:A61"/>
    <mergeCell ref="H221:K221"/>
    <mergeCell ref="Q138:Q139"/>
    <mergeCell ref="R138:V138"/>
    <mergeCell ref="AC180:AF180"/>
    <mergeCell ref="AG180:AG181"/>
    <mergeCell ref="X97:AA97"/>
    <mergeCell ref="AB97:AB98"/>
    <mergeCell ref="X180:AA180"/>
    <mergeCell ref="AB180:AB181"/>
    <mergeCell ref="W138:W139"/>
    <mergeCell ref="X138:AA138"/>
    <mergeCell ref="AB221:AB222"/>
    <mergeCell ref="L221:L222"/>
    <mergeCell ref="M221:P221"/>
    <mergeCell ref="L97:L98"/>
    <mergeCell ref="A182:A183"/>
    <mergeCell ref="A185:A186"/>
    <mergeCell ref="AB138:AB139"/>
    <mergeCell ref="A99:A100"/>
    <mergeCell ref="A102:A103"/>
    <mergeCell ref="G221:G222"/>
    <mergeCell ref="M97:P97"/>
    <mergeCell ref="Q97:Q98"/>
    <mergeCell ref="C97:F97"/>
    <mergeCell ref="G97:G98"/>
    <mergeCell ref="H97:K97"/>
    <mergeCell ref="C221:F221"/>
    <mergeCell ref="C138:F138"/>
    <mergeCell ref="G138:G139"/>
    <mergeCell ref="H138:K138"/>
    <mergeCell ref="L138:L139"/>
    <mergeCell ref="M138:P138"/>
    <mergeCell ref="C220:BC220"/>
    <mergeCell ref="Q221:Q222"/>
    <mergeCell ref="R221:V221"/>
    <mergeCell ref="X262:AA262"/>
    <mergeCell ref="R97:V97"/>
    <mergeCell ref="W97:W98"/>
    <mergeCell ref="AC221:AF221"/>
    <mergeCell ref="AG221:AG222"/>
    <mergeCell ref="AS387:AV387"/>
    <mergeCell ref="AX387:AX388"/>
    <mergeCell ref="R262:V262"/>
    <mergeCell ref="Q304:Q305"/>
    <mergeCell ref="R304:V304"/>
    <mergeCell ref="R345:V345"/>
    <mergeCell ref="W345:W346"/>
    <mergeCell ref="X345:AA345"/>
    <mergeCell ref="AR304:AR305"/>
    <mergeCell ref="AH221:AL221"/>
    <mergeCell ref="AM221:AM222"/>
    <mergeCell ref="AH262:AL262"/>
    <mergeCell ref="AM262:AM263"/>
    <mergeCell ref="AH304:AL304"/>
    <mergeCell ref="AM304:AM305"/>
    <mergeCell ref="AN221:AQ221"/>
    <mergeCell ref="AR221:AR222"/>
    <mergeCell ref="R801:V801"/>
    <mergeCell ref="W801:W802"/>
    <mergeCell ref="A765:A766"/>
    <mergeCell ref="C801:F801"/>
    <mergeCell ref="A762:A763"/>
    <mergeCell ref="H512:K512"/>
    <mergeCell ref="L512:L513"/>
    <mergeCell ref="M512:P512"/>
    <mergeCell ref="Q512:Q513"/>
    <mergeCell ref="A555:A556"/>
    <mergeCell ref="A558:A559"/>
    <mergeCell ref="C595:F595"/>
    <mergeCell ref="G595:G596"/>
    <mergeCell ref="H595:K595"/>
    <mergeCell ref="L595:L596"/>
    <mergeCell ref="M595:P595"/>
    <mergeCell ref="Q595:Q596"/>
    <mergeCell ref="C553:F553"/>
    <mergeCell ref="G553:G554"/>
    <mergeCell ref="H553:K553"/>
    <mergeCell ref="L553:L554"/>
    <mergeCell ref="M553:P553"/>
    <mergeCell ref="Q553:Q554"/>
    <mergeCell ref="R553:V553"/>
    <mergeCell ref="M678:P678"/>
    <mergeCell ref="Q678:Q679"/>
    <mergeCell ref="C636:F636"/>
    <mergeCell ref="G636:G637"/>
    <mergeCell ref="H636:K636"/>
    <mergeCell ref="L636:L637"/>
    <mergeCell ref="M636:P636"/>
    <mergeCell ref="Q636:Q637"/>
    <mergeCell ref="R719:V719"/>
    <mergeCell ref="A264:A265"/>
    <mergeCell ref="A267:A268"/>
    <mergeCell ref="C304:F304"/>
    <mergeCell ref="G304:G305"/>
    <mergeCell ref="H304:K304"/>
    <mergeCell ref="L304:L305"/>
    <mergeCell ref="M304:P304"/>
    <mergeCell ref="Q345:Q346"/>
    <mergeCell ref="A140:A141"/>
    <mergeCell ref="A143:A144"/>
    <mergeCell ref="C180:F180"/>
    <mergeCell ref="G180:G181"/>
    <mergeCell ref="H180:K180"/>
    <mergeCell ref="L180:L181"/>
    <mergeCell ref="M180:P180"/>
    <mergeCell ref="Q180:Q181"/>
    <mergeCell ref="A223:A224"/>
    <mergeCell ref="A226:A227"/>
    <mergeCell ref="C262:F262"/>
    <mergeCell ref="G262:G263"/>
    <mergeCell ref="H262:K262"/>
    <mergeCell ref="L262:L263"/>
    <mergeCell ref="M262:P262"/>
    <mergeCell ref="Q262:Q263"/>
    <mergeCell ref="A309:A310"/>
    <mergeCell ref="R512:V512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X801:AA801"/>
    <mergeCell ref="X885:AA885"/>
    <mergeCell ref="A928:A929"/>
    <mergeCell ref="A931:A932"/>
    <mergeCell ref="W512:W513"/>
    <mergeCell ref="A57:A58"/>
    <mergeCell ref="A13:A14"/>
    <mergeCell ref="A16:A17"/>
    <mergeCell ref="C55:F55"/>
    <mergeCell ref="B1052:X1052"/>
    <mergeCell ref="L345:L346"/>
    <mergeCell ref="M345:P345"/>
    <mergeCell ref="AB719:AB720"/>
    <mergeCell ref="A721:A722"/>
    <mergeCell ref="A724:A725"/>
    <mergeCell ref="C760:F760"/>
    <mergeCell ref="G760:G761"/>
    <mergeCell ref="H760:K760"/>
    <mergeCell ref="L760:L761"/>
    <mergeCell ref="M760:P760"/>
    <mergeCell ref="Q760:Q761"/>
    <mergeCell ref="C719:F719"/>
    <mergeCell ref="G719:G720"/>
    <mergeCell ref="H719:K719"/>
    <mergeCell ref="L719:L720"/>
    <mergeCell ref="A970:A971"/>
    <mergeCell ref="X926:AA926"/>
    <mergeCell ref="AB926:AB927"/>
    <mergeCell ref="A306:A307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M968:P968"/>
    <mergeCell ref="C926:F926"/>
    <mergeCell ref="G926:G927"/>
    <mergeCell ref="H926:K926"/>
    <mergeCell ref="L926:L927"/>
    <mergeCell ref="M926:P926"/>
    <mergeCell ref="Q926:Q927"/>
    <mergeCell ref="Q968:Q969"/>
    <mergeCell ref="R968:V968"/>
    <mergeCell ref="W968:W969"/>
    <mergeCell ref="X968:AA968"/>
    <mergeCell ref="AB968:AB969"/>
    <mergeCell ref="W926:W927"/>
    <mergeCell ref="A431:A432"/>
    <mergeCell ref="A434:A435"/>
    <mergeCell ref="AH429:AL429"/>
    <mergeCell ref="M471:P471"/>
    <mergeCell ref="Q471:Q472"/>
    <mergeCell ref="AH471:AL471"/>
    <mergeCell ref="AH512:AL512"/>
    <mergeCell ref="L471:L472"/>
    <mergeCell ref="C471:F471"/>
    <mergeCell ref="G471:G472"/>
    <mergeCell ref="H471:K471"/>
    <mergeCell ref="AB512:AB513"/>
    <mergeCell ref="AB471:AB472"/>
    <mergeCell ref="A848:A849"/>
    <mergeCell ref="Q843:Q844"/>
    <mergeCell ref="A638:A639"/>
    <mergeCell ref="A641:A642"/>
    <mergeCell ref="C678:F678"/>
    <mergeCell ref="G678:G679"/>
    <mergeCell ref="H678:K678"/>
    <mergeCell ref="AR345:AR346"/>
    <mergeCell ref="AN387:AQ387"/>
    <mergeCell ref="AR387:AR388"/>
    <mergeCell ref="AN429:AQ429"/>
    <mergeCell ref="AR429:AR430"/>
    <mergeCell ref="AN345:AQ345"/>
    <mergeCell ref="A389:A390"/>
    <mergeCell ref="A392:A393"/>
    <mergeCell ref="C429:F429"/>
    <mergeCell ref="G429:G430"/>
    <mergeCell ref="H429:K429"/>
    <mergeCell ref="L429:L430"/>
    <mergeCell ref="M429:P429"/>
    <mergeCell ref="Q429:Q430"/>
    <mergeCell ref="C387:F387"/>
    <mergeCell ref="W429:W430"/>
    <mergeCell ref="X429:AA429"/>
    <mergeCell ref="AB429:AB430"/>
    <mergeCell ref="R387:V387"/>
    <mergeCell ref="C386:BC386"/>
    <mergeCell ref="A683:A684"/>
    <mergeCell ref="G801:G802"/>
    <mergeCell ref="H801:K801"/>
    <mergeCell ref="L801:L802"/>
    <mergeCell ref="A347:A348"/>
    <mergeCell ref="A350:A351"/>
    <mergeCell ref="C345:F345"/>
    <mergeCell ref="G345:G346"/>
    <mergeCell ref="H345:K345"/>
    <mergeCell ref="A597:A598"/>
    <mergeCell ref="A600:A601"/>
    <mergeCell ref="A680:A681"/>
    <mergeCell ref="L678:L679"/>
    <mergeCell ref="C800:BC800"/>
    <mergeCell ref="AY429:BB429"/>
    <mergeCell ref="BC429:BC430"/>
    <mergeCell ref="AY471:BB471"/>
    <mergeCell ref="BC471:BC472"/>
    <mergeCell ref="AY512:BB512"/>
    <mergeCell ref="BC512:BC513"/>
    <mergeCell ref="AY553:BB553"/>
    <mergeCell ref="BC553:BC554"/>
    <mergeCell ref="AY595:BB595"/>
    <mergeCell ref="BC595:BC596"/>
    <mergeCell ref="M801:P801"/>
    <mergeCell ref="Q801:Q802"/>
    <mergeCell ref="M719:P719"/>
    <mergeCell ref="Q719:Q720"/>
    <mergeCell ref="A841:BC841"/>
    <mergeCell ref="C842:BC842"/>
    <mergeCell ref="A890:A891"/>
    <mergeCell ref="AH926:AL926"/>
    <mergeCell ref="AM926:AM927"/>
    <mergeCell ref="H885:K885"/>
    <mergeCell ref="L885:L886"/>
    <mergeCell ref="M885:P885"/>
    <mergeCell ref="Q885:Q886"/>
    <mergeCell ref="A803:A804"/>
    <mergeCell ref="A806:A807"/>
    <mergeCell ref="C843:F843"/>
    <mergeCell ref="G843:G844"/>
    <mergeCell ref="H843:K843"/>
    <mergeCell ref="AC719:AF719"/>
    <mergeCell ref="AN801:AQ801"/>
    <mergeCell ref="AR801:AR802"/>
    <mergeCell ref="AN760:AQ760"/>
    <mergeCell ref="AR760:AR761"/>
    <mergeCell ref="W719:W720"/>
    <mergeCell ref="A887:A888"/>
    <mergeCell ref="R843:V843"/>
    <mergeCell ref="W843:W844"/>
    <mergeCell ref="X843:AA843"/>
    <mergeCell ref="C885:F885"/>
    <mergeCell ref="AN843:AQ843"/>
    <mergeCell ref="AR843:AR844"/>
    <mergeCell ref="AN885:AQ885"/>
    <mergeCell ref="AR885:AR886"/>
    <mergeCell ref="AB843:AB844"/>
    <mergeCell ref="L843:L844"/>
    <mergeCell ref="M843:P843"/>
    <mergeCell ref="AH843:AL843"/>
    <mergeCell ref="AM843:AM844"/>
    <mergeCell ref="AH885:AL885"/>
    <mergeCell ref="AM885:AM886"/>
    <mergeCell ref="A845:A846"/>
    <mergeCell ref="G885:G886"/>
    <mergeCell ref="W471:W472"/>
    <mergeCell ref="X471:AA471"/>
    <mergeCell ref="AN471:AQ471"/>
    <mergeCell ref="AR471:AR472"/>
    <mergeCell ref="AN512:AQ512"/>
    <mergeCell ref="AR512:AR513"/>
    <mergeCell ref="R885:V885"/>
    <mergeCell ref="AB801:AB802"/>
    <mergeCell ref="AH760:AL760"/>
    <mergeCell ref="AM760:AM761"/>
    <mergeCell ref="AH801:AL801"/>
    <mergeCell ref="AM801:AM802"/>
    <mergeCell ref="AN636:AQ636"/>
    <mergeCell ref="AR636:AR637"/>
    <mergeCell ref="AN678:AQ678"/>
    <mergeCell ref="AR678:AR679"/>
    <mergeCell ref="AN719:AQ719"/>
    <mergeCell ref="AR719:AR720"/>
    <mergeCell ref="AH553:AL553"/>
    <mergeCell ref="X512:AA512"/>
    <mergeCell ref="R636:V636"/>
    <mergeCell ref="W636:W637"/>
    <mergeCell ref="X636:AA636"/>
    <mergeCell ref="X719:AA719"/>
    <mergeCell ref="AH636:AL636"/>
    <mergeCell ref="AM636:AM637"/>
    <mergeCell ref="AH678:AL678"/>
    <mergeCell ref="AM678:AM679"/>
    <mergeCell ref="AH719:AL719"/>
    <mergeCell ref="AM719:AM720"/>
    <mergeCell ref="AN1009:AQ1009"/>
    <mergeCell ref="AR1009:AR1010"/>
    <mergeCell ref="AH1009:AL1009"/>
    <mergeCell ref="AM1009:AM1010"/>
    <mergeCell ref="AH968:AL968"/>
    <mergeCell ref="AM968:AM969"/>
    <mergeCell ref="AN968:AQ968"/>
    <mergeCell ref="AR968:AR969"/>
    <mergeCell ref="AN926:AQ926"/>
    <mergeCell ref="AR926:AR927"/>
    <mergeCell ref="AN11:AQ11"/>
    <mergeCell ref="AR11:AR12"/>
    <mergeCell ref="AN55:AQ55"/>
    <mergeCell ref="AR55:AR56"/>
    <mergeCell ref="AN97:AQ97"/>
    <mergeCell ref="AR97:AR98"/>
    <mergeCell ref="AN138:AQ138"/>
    <mergeCell ref="AR138:AR139"/>
    <mergeCell ref="AN180:AQ180"/>
    <mergeCell ref="AR180:AR181"/>
    <mergeCell ref="AN553:AQ553"/>
    <mergeCell ref="AR553:AR554"/>
    <mergeCell ref="AN595:AQ595"/>
    <mergeCell ref="AR595:AR596"/>
    <mergeCell ref="R180:V180"/>
    <mergeCell ref="W180:W181"/>
    <mergeCell ref="AC304:AF304"/>
    <mergeCell ref="AG304:AG305"/>
    <mergeCell ref="AC262:AF262"/>
    <mergeCell ref="AG262:AG263"/>
    <mergeCell ref="W262:W263"/>
    <mergeCell ref="R429:V429"/>
    <mergeCell ref="AH345:AL345"/>
    <mergeCell ref="AM345:AM346"/>
    <mergeCell ref="AH387:AL387"/>
    <mergeCell ref="AM387:AM388"/>
    <mergeCell ref="W387:W388"/>
    <mergeCell ref="AB345:AB346"/>
    <mergeCell ref="X221:AA221"/>
    <mergeCell ref="W221:W222"/>
    <mergeCell ref="AM553:AM554"/>
    <mergeCell ref="AH595:AL595"/>
    <mergeCell ref="AM595:AM596"/>
    <mergeCell ref="R471:V471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www</cp:lastModifiedBy>
  <cp:lastPrinted>2024-02-29T05:01:36Z</cp:lastPrinted>
  <dcterms:created xsi:type="dcterms:W3CDTF">2001-05-24T06:22:02Z</dcterms:created>
  <dcterms:modified xsi:type="dcterms:W3CDTF">2024-10-21T12:25:12Z</dcterms:modified>
</cp:coreProperties>
</file>